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!2017-2018\WETTBEWERB\Physik eredmények\"/>
    </mc:Choice>
  </mc:AlternateContent>
  <bookViews>
    <workbookView xWindow="240" yWindow="75" windowWidth="20115" windowHeight="7995"/>
  </bookViews>
  <sheets>
    <sheet name="2. Runde" sheetId="4" r:id="rId1"/>
    <sheet name="Jahrgang 1" sheetId="1" r:id="rId2"/>
    <sheet name="Jahrgang 2" sheetId="2" r:id="rId3"/>
    <sheet name="Jahrgang 3" sheetId="3" r:id="rId4"/>
    <sheet name="Statistik" sheetId="5" r:id="rId5"/>
  </sheets>
  <definedNames>
    <definedName name="_xlnm._FilterDatabase" localSheetId="1" hidden="1">'Jahrgang 1'!$A$5:$E$61</definedName>
    <definedName name="_xlnm._FilterDatabase" localSheetId="2" hidden="1">'Jahrgang 2'!$A$5:$E$52</definedName>
    <definedName name="_xlnm._FilterDatabase" localSheetId="3" hidden="1">'Jahrgang 3'!$A$5:$E$85</definedName>
  </definedNames>
  <calcPr calcId="152511" iterateDelta="1E-4"/>
</workbook>
</file>

<file path=xl/calcChain.xml><?xml version="1.0" encoding="utf-8"?>
<calcChain xmlns="http://schemas.openxmlformats.org/spreadsheetml/2006/main">
  <c r="F37" i="5" l="1"/>
  <c r="F32" i="5"/>
  <c r="F33" i="5"/>
  <c r="F34" i="5"/>
  <c r="F35" i="5"/>
  <c r="F36" i="5"/>
  <c r="F31" i="5"/>
  <c r="F25" i="5"/>
  <c r="F20" i="5"/>
  <c r="F21" i="5"/>
  <c r="F22" i="5"/>
  <c r="F23" i="5"/>
  <c r="F24" i="5"/>
  <c r="F19" i="5"/>
  <c r="F13" i="5"/>
  <c r="F8" i="5"/>
  <c r="F9" i="5"/>
  <c r="F10" i="5"/>
  <c r="F11" i="5"/>
  <c r="F12" i="5"/>
  <c r="F7" i="5"/>
  <c r="B32" i="5"/>
  <c r="B31" i="5"/>
  <c r="B30" i="5"/>
  <c r="B20" i="5"/>
  <c r="B18" i="5"/>
  <c r="B19" i="5"/>
  <c r="B8" i="5"/>
  <c r="B7" i="5"/>
  <c r="B6" i="5"/>
  <c r="E57" i="4" l="1"/>
  <c r="E53" i="4"/>
  <c r="E54" i="4"/>
  <c r="E55" i="4"/>
  <c r="E56" i="4"/>
  <c r="E52" i="4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<sst xmlns="http://schemas.openxmlformats.org/spreadsheetml/2006/main" count="709" uniqueCount="282">
  <si>
    <t>Wettbewerb 2017/2018</t>
  </si>
  <si>
    <t>Physik</t>
  </si>
  <si>
    <t>Jahrgang 1</t>
  </si>
  <si>
    <t>Name</t>
  </si>
  <si>
    <t>Punkte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</si>
  <si>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</si>
  <si>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</si>
  <si>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</si>
  <si>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</si>
  <si>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</si>
  <si>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</si>
  <si>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</si>
  <si>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</si>
  <si>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</si>
  <si>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</si>
  <si>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</si>
  <si>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</si>
  <si>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</si>
  <si>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</si>
  <si>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</si>
  <si>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</si>
  <si>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</si>
  <si>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</si>
  <si>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</si>
  <si>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</si>
  <si>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</si>
  <si>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</si>
  <si>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</si>
  <si>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</si>
  <si>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</si>
  <si>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</si>
  <si>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</si>
  <si>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</si>
  <si>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</si>
  <si>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</si>
  <si>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</si>
  <si>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</si>
  <si>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</si>
  <si>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</si>
  <si>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</si>
  <si>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</si>
  <si>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</si>
  <si>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</si>
  <si>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</si>
  <si>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</si>
  <si>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</si>
  <si>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</si>
  <si>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</si>
  <si>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</si>
  <si>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</si>
  <si>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</si>
  <si>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</si>
  <si>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</si>
  <si>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</si>
  <si>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</si>
  <si>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</si>
  <si>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</si>
  <si>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</si>
  <si>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</si>
  <si>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</si>
  <si>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</si>
  <si>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</si>
  <si>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</si>
  <si>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</si>
  <si>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</si>
  <si>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Jahrgang 3</t>
  </si>
  <si>
    <t>Jahrgang 2</t>
  </si>
  <si>
    <t>Győri Tamás</t>
  </si>
  <si>
    <t>Boszkovics Melissza</t>
  </si>
  <si>
    <t>Balázsy Barnabás</t>
  </si>
  <si>
    <t>Koncz Bendegúz</t>
  </si>
  <si>
    <t>Kósa Tamás</t>
  </si>
  <si>
    <t>Szabó Zoltán</t>
  </si>
  <si>
    <t>Szapula László</t>
  </si>
  <si>
    <t>Szekeres András</t>
  </si>
  <si>
    <t>Tóth Dániel</t>
  </si>
  <si>
    <t>Müller Viktória</t>
  </si>
  <si>
    <t>Kunsági Viktória</t>
  </si>
  <si>
    <t>Dávid Viktória</t>
  </si>
  <si>
    <t>Gergely Balázs</t>
  </si>
  <si>
    <t>Máj Miklós</t>
  </si>
  <si>
    <t>Tornyossy László</t>
  </si>
  <si>
    <t>Virág Ákos</t>
  </si>
  <si>
    <t>Kossuth Lajos Gimnázium, Budapest</t>
  </si>
  <si>
    <t>Potyondi Gergely</t>
  </si>
  <si>
    <t>Deutsches Nationalitätengymnasium und Schülerwohnheim (DNG)</t>
  </si>
  <si>
    <t>Koósa Tamás</t>
  </si>
  <si>
    <t>Szük Zsombor</t>
  </si>
  <si>
    <t>Kardos Lívia</t>
  </si>
  <si>
    <t>Lakos Jázmin</t>
  </si>
  <si>
    <t>Vezér Zalán</t>
  </si>
  <si>
    <t>Kmetz Enikő</t>
  </si>
  <si>
    <t>Rickert Ferenc</t>
  </si>
  <si>
    <t>Kiss Máté</t>
  </si>
  <si>
    <t>Kovács Levente</t>
  </si>
  <si>
    <t>Fakan Péter</t>
  </si>
  <si>
    <t>Fonyódi Fanni</t>
  </si>
  <si>
    <t>László Péter</t>
  </si>
  <si>
    <t>Simon Kristóf</t>
  </si>
  <si>
    <t>Dobó István</t>
  </si>
  <si>
    <t>Bosnyák Dániel</t>
  </si>
  <si>
    <t>Szakács Adrienn</t>
  </si>
  <si>
    <t>Varga Kata</t>
  </si>
  <si>
    <t>Baumann Balázs</t>
  </si>
  <si>
    <t>Karmacsi Tamás</t>
  </si>
  <si>
    <t>Bende Bianka</t>
  </si>
  <si>
    <t>Szabó Marcell</t>
  </si>
  <si>
    <t>Gálóczy Balázs</t>
  </si>
  <si>
    <t>Tóth Bálint</t>
  </si>
  <si>
    <t>Sziklai Brigitta</t>
  </si>
  <si>
    <t>Stiga Viktória</t>
  </si>
  <si>
    <t>Woog Arnold</t>
  </si>
  <si>
    <t>Schuszter András</t>
  </si>
  <si>
    <t>Nagy Márk</t>
  </si>
  <si>
    <t>Agócs Norbert</t>
  </si>
  <si>
    <t>Hopp Márton</t>
  </si>
  <si>
    <t>Varga Norbert</t>
  </si>
  <si>
    <t>Kimmel Martin</t>
  </si>
  <si>
    <t>Zwick Máté</t>
  </si>
  <si>
    <t>Pintér Krisztina</t>
  </si>
  <si>
    <t>Fiesl Dániel</t>
  </si>
  <si>
    <t>Mikó Barnabás</t>
  </si>
  <si>
    <t>Mérő Domonkos</t>
  </si>
  <si>
    <t>Kaltenecker József</t>
  </si>
  <si>
    <t>Pál Rebeka</t>
  </si>
  <si>
    <t>Recskó Laura</t>
  </si>
  <si>
    <t>Gáspár Botond</t>
  </si>
  <si>
    <t>Schiller Gimnázium Pilisvörösvár</t>
  </si>
  <si>
    <t>Kánnár Kata</t>
  </si>
  <si>
    <t>Midling Marcell</t>
  </si>
  <si>
    <t>Pákozdi Panna</t>
  </si>
  <si>
    <t>Adrián Luca</t>
  </si>
  <si>
    <t>Biszák Otília</t>
  </si>
  <si>
    <t>Héjas András</t>
  </si>
  <si>
    <t>Torma Eszter</t>
  </si>
  <si>
    <t>Gömbös Marcell</t>
  </si>
  <si>
    <t>Juhász Gergely</t>
  </si>
  <si>
    <t>Egri Hunor Vencel</t>
  </si>
  <si>
    <t>Fehér Áron</t>
  </si>
  <si>
    <t>Varga Balázs</t>
  </si>
  <si>
    <t>Somogyi Ádám</t>
  </si>
  <si>
    <t>Ujvári Zsombor Balázs</t>
  </si>
  <si>
    <t>Valent Dávid</t>
  </si>
  <si>
    <t>Imre Balázs</t>
  </si>
  <si>
    <t>Muzslai Patrik</t>
  </si>
  <si>
    <t>Pap Balázs</t>
  </si>
  <si>
    <t>Sal Dávid</t>
  </si>
  <si>
    <t>Valeria Koch Gymnasium, Pécs</t>
  </si>
  <si>
    <t>Husznai Gellért</t>
  </si>
  <si>
    <t>Ragály Szabolcs</t>
  </si>
  <si>
    <t>Bíró Levente</t>
  </si>
  <si>
    <t>Dravecz Péter</t>
  </si>
  <si>
    <t>Schrempf Tekla</t>
  </si>
  <si>
    <t>Kovács Barnabás</t>
  </si>
  <si>
    <t xml:space="preserve">Mezővári Bálint </t>
  </si>
  <si>
    <t>Husznai Albert</t>
  </si>
  <si>
    <t>Fülöp Martin</t>
  </si>
  <si>
    <t>Huszár Michael</t>
  </si>
  <si>
    <t>Tóth András</t>
  </si>
  <si>
    <t>Turi Marcell</t>
  </si>
  <si>
    <t>Sulyok Levente</t>
  </si>
  <si>
    <t>Pytel Panna</t>
  </si>
  <si>
    <t>Bonyai Barna</t>
  </si>
  <si>
    <t>Ruskó Dávid</t>
  </si>
  <si>
    <t>Deutsche Schule Budapest</t>
  </si>
  <si>
    <t>Áldott Zoltán</t>
  </si>
  <si>
    <t>Vizi Fábian</t>
  </si>
  <si>
    <t>Orbán Villö</t>
  </si>
  <si>
    <t>Bakai Zoltán Bence</t>
  </si>
  <si>
    <t>Karinthy Frigyes Gimnázium, Budapest</t>
  </si>
  <si>
    <t>Pafféri Bálint</t>
  </si>
  <si>
    <t>Barla-Szabó Márton</t>
  </si>
  <si>
    <t>Hovorka Soma János</t>
  </si>
  <si>
    <t>Jakubovics Gergely</t>
  </si>
  <si>
    <t>Bedics Anna</t>
  </si>
  <si>
    <t>Szarvas Fülöp</t>
  </si>
  <si>
    <t>Csont Richárd Patrik</t>
  </si>
  <si>
    <t>Major Marcell</t>
  </si>
  <si>
    <t>Ruff Tamás</t>
  </si>
  <si>
    <t>Simon Virág Irma</t>
  </si>
  <si>
    <t>Szabó Melinda Lili</t>
  </si>
  <si>
    <t>Erdős Bianka</t>
  </si>
  <si>
    <t>Csermák Pál</t>
  </si>
  <si>
    <t>Sélley Kristóf Levente</t>
  </si>
  <si>
    <t>Deák Dorka</t>
  </si>
  <si>
    <t>Gerbovits Botond</t>
  </si>
  <si>
    <t>Deák Dalma Rebeka</t>
  </si>
  <si>
    <t>Gáspár Tamás</t>
  </si>
  <si>
    <t>Imreh Kíra</t>
  </si>
  <si>
    <t>Ladányi Péter</t>
  </si>
  <si>
    <t>Reich Fanni</t>
  </si>
  <si>
    <t>Fülöp Eszter Kitti</t>
  </si>
  <si>
    <t>Fehér Boglárka</t>
  </si>
  <si>
    <t>Móczár Anna Bíborka</t>
  </si>
  <si>
    <t>Kovács Enikő</t>
  </si>
  <si>
    <t>Majoros Mátyás</t>
  </si>
  <si>
    <t>Gócza Petra Zita</t>
  </si>
  <si>
    <t>Lengyel Gréta</t>
  </si>
  <si>
    <t>Jugl Zsombor Péter</t>
  </si>
  <si>
    <t>Martini Pálma Nikolett</t>
  </si>
  <si>
    <t>Balogh Rita</t>
  </si>
  <si>
    <t>Balogh Petra</t>
  </si>
  <si>
    <t>Keresztes Doroti</t>
  </si>
  <si>
    <t>Bozsó Eszter</t>
  </si>
  <si>
    <t>Kovarik Bálint</t>
  </si>
  <si>
    <t>Ressely Marcell</t>
  </si>
  <si>
    <t>Oláh Krisztián</t>
  </si>
  <si>
    <t>Kelemen Marcell</t>
  </si>
  <si>
    <t>Tóth Patrik László</t>
  </si>
  <si>
    <t>Sasvári Dávid</t>
  </si>
  <si>
    <t>Székely Tamás Barnabás</t>
  </si>
  <si>
    <t>Szűcs Bernadett Eszter</t>
  </si>
  <si>
    <t>Fekete Zsolt Gergő</t>
  </si>
  <si>
    <t>Duday Barnabás Csanád</t>
  </si>
  <si>
    <t>Kollányi Katalin</t>
  </si>
  <si>
    <t>Vancsay Márk György</t>
  </si>
  <si>
    <t>Vida Laura Anna</t>
  </si>
  <si>
    <t>Kiss Teodóra Virág</t>
  </si>
  <si>
    <t>Ribai Kristóf Tamás</t>
  </si>
  <si>
    <t>Horánszky Boglárka Leila</t>
  </si>
  <si>
    <t>Gherdán Johanna</t>
  </si>
  <si>
    <t>Szelényi Máté</t>
  </si>
  <si>
    <t>Imre Mátyás István</t>
  </si>
  <si>
    <t>Frick Szonja</t>
  </si>
  <si>
    <t>Kovács Rebeka</t>
  </si>
  <si>
    <t>Leitner Kinga Krisztina</t>
  </si>
  <si>
    <t>Horváth Hella Anna</t>
  </si>
  <si>
    <t>Kohajda Ádám</t>
  </si>
  <si>
    <t>Fábián Attila</t>
  </si>
  <si>
    <t>Kasznár Bálint</t>
  </si>
  <si>
    <t>Golej Márton</t>
  </si>
  <si>
    <t>Deák Botond</t>
  </si>
  <si>
    <t>Rupp Ákos Zoltán</t>
  </si>
  <si>
    <t>Stich Péter</t>
  </si>
  <si>
    <t>Molnár Sándor</t>
  </si>
  <si>
    <t>Fodor Barnabás</t>
  </si>
  <si>
    <t>Rácz Lili</t>
  </si>
  <si>
    <t>Szakáts Gergely Levente</t>
  </si>
  <si>
    <t>Kutrik Andrea</t>
  </si>
  <si>
    <t>Kardos Kitti</t>
  </si>
  <si>
    <t>Kondrát Regina</t>
  </si>
  <si>
    <t>Kríz Vanda Bianka</t>
  </si>
  <si>
    <t>Czender Viktória</t>
  </si>
  <si>
    <t>Csombó Flóra Angéla</t>
  </si>
  <si>
    <t>Pachl Benedek</t>
  </si>
  <si>
    <t>Szigeti Fanni</t>
  </si>
  <si>
    <t>Udvardi Fruzsina</t>
  </si>
  <si>
    <t>Králl Fanni</t>
  </si>
  <si>
    <t>Babay Viktória Beatrix</t>
  </si>
  <si>
    <t>Fejes Fruzsina</t>
  </si>
  <si>
    <t>Hangyás Eszter</t>
  </si>
  <si>
    <t>Cosa Diána</t>
  </si>
  <si>
    <t>Domján Anna</t>
  </si>
  <si>
    <t>Dénes Bánk</t>
  </si>
  <si>
    <t>Schmidt Máté</t>
  </si>
  <si>
    <t>Pachl Áron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</si>
  <si>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</si>
  <si>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</si>
  <si>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</si>
  <si>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</si>
  <si>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</si>
  <si>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</si>
  <si>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</si>
  <si>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</si>
  <si>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</si>
  <si>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</si>
  <si>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</si>
  <si>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</si>
  <si>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</si>
  <si>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</si>
  <si>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</si>
  <si>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</si>
  <si>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</si>
  <si>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</si>
  <si>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</si>
  <si>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</si>
  <si>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Schule</t>
  </si>
  <si>
    <t>Teilnehmerzahl</t>
  </si>
  <si>
    <t>Insgeamt</t>
  </si>
  <si>
    <t>Maximum:</t>
  </si>
  <si>
    <t>Minimum:</t>
  </si>
  <si>
    <t>Durchschnitt: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</si>
</sst>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5" fillId="0" borderId="0" xfId="0" applyNumberFormat="1" applyFont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naplo.karinthy.hu/app/interface.php?view=v_student&amp;ID=5657&amp;NPLSID=euefga0qommpjl50gma0rt6ab7" TargetMode="External"/><Relationship Id="rId13" Type="http://schemas.openxmlformats.org/officeDocument/2006/relationships/hyperlink" Target="https://naplo.karinthy.hu/app/interface.php?view=v_student&amp;ID=5665&amp;NPLSID=euefga0qommpjl50gma0rt6ab7" TargetMode="External"/><Relationship Id="rId18" Type="http://schemas.openxmlformats.org/officeDocument/2006/relationships/hyperlink" Target="https://naplo.karinthy.hu/app/interface.php?view=v_student&amp;ID=5673&amp;NPLSID=euefga0qommpjl50gma0rt6ab7" TargetMode="External"/><Relationship Id="rId3" Type="http://schemas.openxmlformats.org/officeDocument/2006/relationships/hyperlink" Target="https://naplo.karinthy.hu/app/interface.php?view=v_student&amp;ID=5652&amp;NPLSID=euefga0qommpjl50gma0rt6ab7" TargetMode="External"/><Relationship Id="rId21" Type="http://schemas.openxmlformats.org/officeDocument/2006/relationships/hyperlink" Target="https://naplo.karinthy.hu/app/interface.php?view=v_student&amp;ID=5678&amp;NPLSID=euefga0qommpjl50gma0rt6ab7" TargetMode="External"/><Relationship Id="rId7" Type="http://schemas.openxmlformats.org/officeDocument/2006/relationships/hyperlink" Target="https://naplo.karinthy.hu/app/interface.php?view=v_student&amp;ID=5656&amp;NPLSID=euefga0qommpjl50gma0rt6ab7" TargetMode="External"/><Relationship Id="rId12" Type="http://schemas.openxmlformats.org/officeDocument/2006/relationships/hyperlink" Target="https://naplo.karinthy.hu/app/interface.php?view=v_student&amp;ID=5663&amp;NPLSID=euefga0qommpjl50gma0rt6ab7" TargetMode="External"/><Relationship Id="rId17" Type="http://schemas.openxmlformats.org/officeDocument/2006/relationships/hyperlink" Target="https://naplo.karinthy.hu/app/interface.php?view=v_student&amp;ID=5672&amp;NPLSID=euefga0qommpjl50gma0rt6ab7" TargetMode="External"/><Relationship Id="rId25" Type="http://schemas.openxmlformats.org/officeDocument/2006/relationships/hyperlink" Target="https://naplo.karinthy.hu/app/interface.php?view=v_student&amp;ID=5683&amp;NPLSID=euefga0qommpjl50gma0rt6ab7" TargetMode="External"/><Relationship Id="rId2" Type="http://schemas.openxmlformats.org/officeDocument/2006/relationships/hyperlink" Target="https://naplo.karinthy.hu/app/interface.php?view=v_student&amp;ID=5685&amp;NPLSID=euefga0qommpjl50gma0rt6ab7" TargetMode="External"/><Relationship Id="rId16" Type="http://schemas.openxmlformats.org/officeDocument/2006/relationships/hyperlink" Target="https://naplo.karinthy.hu/app/interface.php?view=v_student&amp;ID=5671&amp;NPLSID=euefga0qommpjl50gma0rt6ab7" TargetMode="External"/><Relationship Id="rId20" Type="http://schemas.openxmlformats.org/officeDocument/2006/relationships/hyperlink" Target="https://naplo.karinthy.hu/app/interface.php?view=v_student&amp;ID=5677&amp;NPLSID=euefga0qommpjl50gma0rt6ab7" TargetMode="External"/><Relationship Id="rId1" Type="http://schemas.openxmlformats.org/officeDocument/2006/relationships/hyperlink" Target="https://naplo.karinthy.hu/app/interface.php?view=v_student&amp;ID=5649&amp;NPLSID=euefga0qommpjl50gma0rt6ab7" TargetMode="External"/><Relationship Id="rId6" Type="http://schemas.openxmlformats.org/officeDocument/2006/relationships/hyperlink" Target="https://naplo.karinthy.hu/app/interface.php?view=v_student&amp;ID=5655&amp;NPLSID=euefga0qommpjl50gma0rt6ab7" TargetMode="External"/><Relationship Id="rId11" Type="http://schemas.openxmlformats.org/officeDocument/2006/relationships/hyperlink" Target="https://naplo.karinthy.hu/app/interface.php?view=v_student&amp;ID=5662&amp;NPLSID=euefga0qommpjl50gma0rt6ab7" TargetMode="External"/><Relationship Id="rId24" Type="http://schemas.openxmlformats.org/officeDocument/2006/relationships/hyperlink" Target="https://naplo.karinthy.hu/app/interface.php?view=v_student&amp;ID=5681&amp;NPLSID=euefga0qommpjl50gma0rt6ab7" TargetMode="External"/><Relationship Id="rId5" Type="http://schemas.openxmlformats.org/officeDocument/2006/relationships/hyperlink" Target="https://naplo.karinthy.hu/app/interface.php?view=v_student&amp;ID=5654&amp;NPLSID=euefga0qommpjl50gma0rt6ab7" TargetMode="External"/><Relationship Id="rId15" Type="http://schemas.openxmlformats.org/officeDocument/2006/relationships/hyperlink" Target="https://naplo.karinthy.hu/app/interface.php?view=v_student&amp;ID=5668&amp;NPLSID=euefga0qommpjl50gma0rt6ab7" TargetMode="External"/><Relationship Id="rId23" Type="http://schemas.openxmlformats.org/officeDocument/2006/relationships/hyperlink" Target="https://naplo.karinthy.hu/app/interface.php?view=v_student&amp;ID=5680&amp;NPLSID=euefga0qommpjl50gma0rt6ab7" TargetMode="External"/><Relationship Id="rId10" Type="http://schemas.openxmlformats.org/officeDocument/2006/relationships/hyperlink" Target="https://naplo.karinthy.hu/app/interface.php?view=v_student&amp;ID=5660&amp;NPLSID=euefga0qommpjl50gma0rt6ab7" TargetMode="External"/><Relationship Id="rId19" Type="http://schemas.openxmlformats.org/officeDocument/2006/relationships/hyperlink" Target="https://naplo.karinthy.hu/app/interface.php?view=v_student&amp;ID=5676&amp;NPLSID=euefga0qommpjl50gma0rt6ab7" TargetMode="External"/><Relationship Id="rId4" Type="http://schemas.openxmlformats.org/officeDocument/2006/relationships/hyperlink" Target="https://naplo.karinthy.hu/app/interface.php?view=v_student&amp;ID=5653&amp;NPLSID=euefga0qommpjl50gma0rt6ab7" TargetMode="External"/><Relationship Id="rId9" Type="http://schemas.openxmlformats.org/officeDocument/2006/relationships/hyperlink" Target="https://naplo.karinthy.hu/app/interface.php?view=v_student&amp;ID=5658&amp;NPLSID=euefga0qommpjl50gma0rt6ab7" TargetMode="External"/><Relationship Id="rId14" Type="http://schemas.openxmlformats.org/officeDocument/2006/relationships/hyperlink" Target="https://naplo.karinthy.hu/app/interface.php?view=v_student&amp;ID=5667&amp;NPLSID=euefga0qommpjl50gma0rt6ab7" TargetMode="External"/><Relationship Id="rId22" Type="http://schemas.openxmlformats.org/officeDocument/2006/relationships/hyperlink" Target="https://naplo.karinthy.hu/app/interface.php?view=v_student&amp;ID=5679&amp;NPLSID=euefga0qommpjl50gma0rt6ab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sqref="A1:E1"/>
    </sheetView>
  </sheetViews>
  <sheetFormatPr defaultRowHeight="15" x14ac:dyDescent="0.25"/>
  <cols>
    <col min="1" max="1" width="4.5703125" style="52" customWidth="1"/>
    <col min="2" max="2" width="8" style="52" customWidth="1"/>
    <col min="3" max="3" width="20.7109375" style="52" customWidth="1"/>
    <col min="4" max="4" width="59.7109375" style="52" bestFit="1" customWidth="1"/>
    <col min="5" max="16384" width="9.140625" style="52"/>
  </cols>
  <sheetData>
    <row r="1" spans="1:5" ht="20.25" x14ac:dyDescent="0.25">
      <c r="A1" s="55" t="s">
        <v>0</v>
      </c>
      <c r="B1" s="55"/>
      <c r="C1" s="55"/>
      <c r="D1" s="55"/>
      <c r="E1" s="55"/>
    </row>
    <row r="2" spans="1:5" ht="20.25" x14ac:dyDescent="0.25">
      <c r="A2" s="55" t="s">
        <v>1</v>
      </c>
      <c r="B2" s="55"/>
      <c r="C2" s="55"/>
      <c r="D2" s="55"/>
      <c r="E2" s="55"/>
    </row>
    <row r="3" spans="1:5" ht="20.25" x14ac:dyDescent="0.25">
      <c r="A3" s="44"/>
      <c r="B3" s="44"/>
      <c r="C3" s="44"/>
      <c r="D3" s="44"/>
      <c r="E3" s="44"/>
    </row>
    <row r="4" spans="1:5" ht="20.25" x14ac:dyDescent="0.25">
      <c r="A4" s="45" t="s">
        <v>2</v>
      </c>
      <c r="B4" s="45"/>
      <c r="C4" s="45"/>
      <c r="D4" s="45"/>
      <c r="E4" s="45"/>
    </row>
    <row r="5" spans="1:5" ht="18" customHeight="1" x14ac:dyDescent="0.25">
      <c r="A5" s="45"/>
      <c r="B5" s="45"/>
      <c r="C5" s="45"/>
      <c r="D5" s="45"/>
      <c r="E5" s="45"/>
    </row>
    <row r="6" spans="1:5" ht="18.75" customHeight="1" x14ac:dyDescent="0.25">
      <c r="A6" s="48"/>
      <c r="B6" s="48" t="s">
        <v>5</v>
      </c>
      <c r="C6" s="49" t="s">
        <v>160</v>
      </c>
      <c r="D6" s="50" t="s">
        <v>147</v>
      </c>
      <c r="E6" s="46">
        <v>80</v>
      </c>
    </row>
    <row r="7" spans="1:5" ht="17.25" customHeight="1" x14ac:dyDescent="0.25">
      <c r="A7" s="48"/>
      <c r="B7" s="48" t="s">
        <v>6</v>
      </c>
      <c r="C7" s="51" t="s">
        <v>84</v>
      </c>
      <c r="D7" s="47" t="s">
        <v>85</v>
      </c>
      <c r="E7" s="46">
        <v>70</v>
      </c>
    </row>
    <row r="8" spans="1:5" ht="18" customHeight="1" x14ac:dyDescent="0.25">
      <c r="A8" s="48"/>
      <c r="B8" s="48" t="s">
        <v>7</v>
      </c>
      <c r="C8" s="47" t="s">
        <v>168</v>
      </c>
      <c r="D8" s="47" t="s">
        <v>169</v>
      </c>
      <c r="E8" s="46">
        <v>68</v>
      </c>
    </row>
    <row r="9" spans="1:5" ht="18" customHeight="1" x14ac:dyDescent="0.25">
      <c r="A9" s="48"/>
      <c r="B9" s="48" t="s">
        <v>8</v>
      </c>
      <c r="C9" s="47" t="s">
        <v>170</v>
      </c>
      <c r="D9" s="47" t="s">
        <v>169</v>
      </c>
      <c r="E9" s="46">
        <v>66</v>
      </c>
    </row>
    <row r="10" spans="1:5" ht="18" customHeight="1" x14ac:dyDescent="0.25">
      <c r="A10" s="48"/>
      <c r="B10" s="48" t="s">
        <v>9</v>
      </c>
      <c r="C10" s="51" t="s">
        <v>86</v>
      </c>
      <c r="D10" s="47" t="s">
        <v>85</v>
      </c>
      <c r="E10" s="46">
        <v>64</v>
      </c>
    </row>
    <row r="11" spans="1:5" ht="18" customHeight="1" x14ac:dyDescent="0.25">
      <c r="A11" s="48"/>
      <c r="B11" s="48" t="s">
        <v>10</v>
      </c>
      <c r="C11" s="51" t="s">
        <v>87</v>
      </c>
      <c r="D11" s="47" t="s">
        <v>85</v>
      </c>
      <c r="E11" s="46">
        <v>62</v>
      </c>
    </row>
    <row r="12" spans="1:5" ht="18" customHeight="1" x14ac:dyDescent="0.25">
      <c r="A12" s="48"/>
      <c r="B12" s="48" t="s">
        <v>11</v>
      </c>
      <c r="C12" s="51" t="s">
        <v>161</v>
      </c>
      <c r="D12" s="50" t="s">
        <v>147</v>
      </c>
      <c r="E12" s="46">
        <v>56</v>
      </c>
    </row>
    <row r="13" spans="1:5" ht="18" customHeight="1" x14ac:dyDescent="0.25">
      <c r="A13" s="48"/>
      <c r="B13" s="48" t="s">
        <v>12</v>
      </c>
      <c r="C13" s="47" t="s">
        <v>171</v>
      </c>
      <c r="D13" s="47" t="s">
        <v>169</v>
      </c>
      <c r="E13" s="46">
        <v>55</v>
      </c>
    </row>
    <row r="14" spans="1:5" ht="18" customHeight="1" x14ac:dyDescent="0.25">
      <c r="A14" s="48"/>
      <c r="B14" s="48" t="s">
        <v>13</v>
      </c>
      <c r="C14" s="47" t="s">
        <v>172</v>
      </c>
      <c r="D14" s="47" t="s">
        <v>169</v>
      </c>
      <c r="E14" s="46">
        <v>55</v>
      </c>
    </row>
    <row r="15" spans="1:5" ht="18" customHeight="1" x14ac:dyDescent="0.25">
      <c r="A15" s="48"/>
      <c r="B15" s="48" t="s">
        <v>14</v>
      </c>
      <c r="C15" s="51" t="s">
        <v>80</v>
      </c>
      <c r="D15" s="47" t="s">
        <v>83</v>
      </c>
      <c r="E15" s="46">
        <v>52</v>
      </c>
    </row>
    <row r="16" spans="1:5" ht="18" customHeight="1" x14ac:dyDescent="0.25"/>
    <row r="17" spans="1:5" ht="18" customHeight="1" x14ac:dyDescent="0.25"/>
    <row r="18" spans="1:5" ht="18" customHeight="1" x14ac:dyDescent="0.25"/>
    <row r="19" spans="1:5" ht="20.25" x14ac:dyDescent="0.25">
      <c r="A19" s="45" t="s">
        <v>66</v>
      </c>
    </row>
    <row r="20" spans="1:5" ht="18" customHeight="1" x14ac:dyDescent="0.25">
      <c r="A20" s="45"/>
    </row>
    <row r="21" spans="1:5" ht="18" customHeight="1" x14ac:dyDescent="0.25">
      <c r="A21" s="46"/>
      <c r="B21" s="46" t="s">
        <v>5</v>
      </c>
      <c r="C21" s="47" t="s">
        <v>204</v>
      </c>
      <c r="D21" s="51" t="s">
        <v>169</v>
      </c>
      <c r="E21" s="46">
        <v>76</v>
      </c>
    </row>
    <row r="22" spans="1:5" ht="18" customHeight="1" x14ac:dyDescent="0.25">
      <c r="A22" s="46"/>
      <c r="B22" s="46" t="s">
        <v>6</v>
      </c>
      <c r="C22" s="51" t="s">
        <v>155</v>
      </c>
      <c r="D22" s="49" t="s">
        <v>147</v>
      </c>
      <c r="E22" s="46">
        <v>72</v>
      </c>
    </row>
    <row r="23" spans="1:5" ht="18" customHeight="1" x14ac:dyDescent="0.25">
      <c r="A23" s="46"/>
      <c r="B23" s="46" t="s">
        <v>7</v>
      </c>
      <c r="C23" s="51" t="s">
        <v>93</v>
      </c>
      <c r="D23" s="51" t="s">
        <v>85</v>
      </c>
      <c r="E23" s="46">
        <v>68</v>
      </c>
    </row>
    <row r="24" spans="1:5" ht="18" customHeight="1" x14ac:dyDescent="0.25">
      <c r="A24" s="46"/>
      <c r="B24" s="46" t="s">
        <v>8</v>
      </c>
      <c r="C24" s="51" t="s">
        <v>94</v>
      </c>
      <c r="D24" s="51" t="s">
        <v>85</v>
      </c>
      <c r="E24" s="46">
        <v>68</v>
      </c>
    </row>
    <row r="25" spans="1:5" ht="18" customHeight="1" x14ac:dyDescent="0.25">
      <c r="A25" s="46"/>
      <c r="B25" s="46" t="s">
        <v>9</v>
      </c>
      <c r="C25" s="47" t="s">
        <v>205</v>
      </c>
      <c r="D25" s="51" t="s">
        <v>169</v>
      </c>
      <c r="E25" s="46">
        <v>65</v>
      </c>
    </row>
    <row r="26" spans="1:5" ht="18" customHeight="1" x14ac:dyDescent="0.25">
      <c r="A26" s="46"/>
      <c r="B26" s="46" t="s">
        <v>10</v>
      </c>
      <c r="C26" s="51" t="s">
        <v>156</v>
      </c>
      <c r="D26" s="49" t="s">
        <v>147</v>
      </c>
      <c r="E26" s="46">
        <v>61</v>
      </c>
    </row>
    <row r="27" spans="1:5" ht="18" customHeight="1" x14ac:dyDescent="0.25">
      <c r="A27" s="46"/>
      <c r="B27" s="46" t="s">
        <v>11</v>
      </c>
      <c r="C27" s="51" t="s">
        <v>157</v>
      </c>
      <c r="D27" s="49" t="s">
        <v>147</v>
      </c>
      <c r="E27" s="46">
        <v>61</v>
      </c>
    </row>
    <row r="28" spans="1:5" ht="18" customHeight="1" x14ac:dyDescent="0.25">
      <c r="A28" s="46"/>
      <c r="B28" s="46" t="s">
        <v>12</v>
      </c>
      <c r="C28" s="47" t="s">
        <v>206</v>
      </c>
      <c r="D28" s="51" t="s">
        <v>169</v>
      </c>
      <c r="E28" s="46">
        <v>60</v>
      </c>
    </row>
    <row r="29" spans="1:5" ht="18" customHeight="1" x14ac:dyDescent="0.25">
      <c r="A29" s="46"/>
      <c r="B29" s="46" t="s">
        <v>13</v>
      </c>
      <c r="C29" s="47" t="s">
        <v>207</v>
      </c>
      <c r="D29" s="51" t="s">
        <v>169</v>
      </c>
      <c r="E29" s="46">
        <v>60</v>
      </c>
    </row>
    <row r="30" spans="1:5" ht="18" customHeight="1" x14ac:dyDescent="0.25">
      <c r="A30" s="46"/>
      <c r="B30" s="46" t="s">
        <v>14</v>
      </c>
      <c r="C30" s="47" t="s">
        <v>208</v>
      </c>
      <c r="D30" s="51" t="s">
        <v>169</v>
      </c>
      <c r="E30" s="46">
        <v>60</v>
      </c>
    </row>
    <row r="31" spans="1:5" ht="18" customHeight="1" x14ac:dyDescent="0.25">
      <c r="B31" s="46" t="s">
        <v>15</v>
      </c>
      <c r="C31" s="51" t="s">
        <v>132</v>
      </c>
      <c r="D31" s="51" t="s">
        <v>127</v>
      </c>
      <c r="E31" s="46">
        <v>44</v>
      </c>
    </row>
    <row r="32" spans="1:5" ht="18" customHeight="1" x14ac:dyDescent="0.25"/>
    <row r="33" spans="1:6" ht="18" customHeight="1" x14ac:dyDescent="0.25"/>
    <row r="34" spans="1:6" ht="20.25" x14ac:dyDescent="0.25">
      <c r="A34" s="45" t="s">
        <v>65</v>
      </c>
    </row>
    <row r="35" spans="1:6" ht="18" customHeight="1" x14ac:dyDescent="0.25"/>
    <row r="36" spans="1:6" s="47" customFormat="1" ht="18" customHeight="1" x14ac:dyDescent="0.25">
      <c r="A36" s="46"/>
      <c r="B36" s="46" t="s">
        <v>5</v>
      </c>
      <c r="C36" s="51" t="s">
        <v>106</v>
      </c>
      <c r="D36" s="51" t="s">
        <v>85</v>
      </c>
      <c r="E36" s="46">
        <v>73</v>
      </c>
      <c r="F36" s="46"/>
    </row>
    <row r="37" spans="1:6" s="47" customFormat="1" ht="18" customHeight="1" x14ac:dyDescent="0.25">
      <c r="A37" s="46"/>
      <c r="B37" s="46" t="s">
        <v>6</v>
      </c>
      <c r="C37" s="51" t="s">
        <v>107</v>
      </c>
      <c r="D37" s="51" t="s">
        <v>85</v>
      </c>
      <c r="E37" s="46">
        <v>72</v>
      </c>
      <c r="F37" s="46"/>
    </row>
    <row r="38" spans="1:6" s="47" customFormat="1" ht="18" customHeight="1" x14ac:dyDescent="0.25">
      <c r="A38" s="46"/>
      <c r="B38" s="46" t="s">
        <v>7</v>
      </c>
      <c r="C38" s="50" t="s">
        <v>227</v>
      </c>
      <c r="D38" s="51" t="s">
        <v>169</v>
      </c>
      <c r="E38" s="53">
        <v>68</v>
      </c>
      <c r="F38" s="46"/>
    </row>
    <row r="39" spans="1:6" s="47" customFormat="1" ht="18" customHeight="1" x14ac:dyDescent="0.25">
      <c r="A39" s="46"/>
      <c r="B39" s="46" t="s">
        <v>8</v>
      </c>
      <c r="C39" s="51" t="s">
        <v>146</v>
      </c>
      <c r="D39" s="49" t="s">
        <v>147</v>
      </c>
      <c r="E39" s="46">
        <v>64</v>
      </c>
      <c r="F39" s="46"/>
    </row>
    <row r="40" spans="1:6" s="47" customFormat="1" ht="18" customHeight="1" x14ac:dyDescent="0.25">
      <c r="A40" s="46"/>
      <c r="B40" s="46" t="s">
        <v>9</v>
      </c>
      <c r="C40" s="50" t="s">
        <v>228</v>
      </c>
      <c r="D40" s="51" t="s">
        <v>169</v>
      </c>
      <c r="E40" s="53">
        <v>64</v>
      </c>
      <c r="F40" s="46"/>
    </row>
    <row r="41" spans="1:6" s="47" customFormat="1" ht="18" customHeight="1" x14ac:dyDescent="0.25">
      <c r="A41" s="46"/>
      <c r="B41" s="46" t="s">
        <v>10</v>
      </c>
      <c r="C41" s="51" t="s">
        <v>165</v>
      </c>
      <c r="D41" s="51" t="s">
        <v>164</v>
      </c>
      <c r="E41" s="46">
        <v>62</v>
      </c>
      <c r="F41" s="46"/>
    </row>
    <row r="42" spans="1:6" s="47" customFormat="1" ht="18" customHeight="1" x14ac:dyDescent="0.25">
      <c r="A42" s="46"/>
      <c r="B42" s="46" t="s">
        <v>11</v>
      </c>
      <c r="C42" s="50" t="s">
        <v>229</v>
      </c>
      <c r="D42" s="51" t="s">
        <v>169</v>
      </c>
      <c r="E42" s="53">
        <v>61</v>
      </c>
      <c r="F42" s="46"/>
    </row>
    <row r="43" spans="1:6" s="47" customFormat="1" ht="18" customHeight="1" x14ac:dyDescent="0.25">
      <c r="A43" s="46"/>
      <c r="B43" s="46" t="s">
        <v>12</v>
      </c>
      <c r="C43" s="51" t="s">
        <v>108</v>
      </c>
      <c r="D43" s="51" t="s">
        <v>85</v>
      </c>
      <c r="E43" s="46">
        <v>60</v>
      </c>
      <c r="F43" s="46"/>
    </row>
    <row r="44" spans="1:6" s="47" customFormat="1" ht="18" customHeight="1" x14ac:dyDescent="0.25">
      <c r="A44" s="46"/>
      <c r="B44" s="46" t="s">
        <v>13</v>
      </c>
      <c r="C44" s="51" t="s">
        <v>109</v>
      </c>
      <c r="D44" s="51" t="s">
        <v>85</v>
      </c>
      <c r="E44" s="46">
        <v>60</v>
      </c>
      <c r="F44" s="46"/>
    </row>
    <row r="45" spans="1:6" s="47" customFormat="1" ht="18" customHeight="1" x14ac:dyDescent="0.25">
      <c r="A45" s="46"/>
      <c r="B45" s="46" t="s">
        <v>14</v>
      </c>
      <c r="C45" s="51" t="s">
        <v>75</v>
      </c>
      <c r="D45" s="51" t="s">
        <v>83</v>
      </c>
      <c r="E45" s="46">
        <v>53</v>
      </c>
      <c r="F45" s="46"/>
    </row>
    <row r="52" spans="4:5" ht="15.75" x14ac:dyDescent="0.25">
      <c r="D52" s="51" t="s">
        <v>164</v>
      </c>
      <c r="E52" s="52">
        <f>COUNTIF($D$6:$D$45,D52)</f>
        <v>1</v>
      </c>
    </row>
    <row r="53" spans="4:5" ht="15.75" x14ac:dyDescent="0.25">
      <c r="D53" s="47" t="s">
        <v>85</v>
      </c>
      <c r="E53" s="52">
        <f t="shared" ref="E53:E57" si="0">COUNTIF($D$6:$D$45,D53)</f>
        <v>9</v>
      </c>
    </row>
    <row r="54" spans="4:5" ht="15.75" x14ac:dyDescent="0.25">
      <c r="D54" s="47" t="s">
        <v>169</v>
      </c>
      <c r="E54" s="52">
        <f t="shared" si="0"/>
        <v>12</v>
      </c>
    </row>
    <row r="55" spans="4:5" ht="15.75" x14ac:dyDescent="0.25">
      <c r="D55" s="51" t="s">
        <v>83</v>
      </c>
      <c r="E55" s="52">
        <f t="shared" si="0"/>
        <v>2</v>
      </c>
    </row>
    <row r="56" spans="4:5" ht="15.75" x14ac:dyDescent="0.25">
      <c r="D56" s="14" t="s">
        <v>127</v>
      </c>
      <c r="E56" s="52">
        <f t="shared" si="0"/>
        <v>1</v>
      </c>
    </row>
    <row r="57" spans="4:5" ht="15.75" x14ac:dyDescent="0.25">
      <c r="D57" s="50" t="s">
        <v>147</v>
      </c>
      <c r="E57" s="52">
        <f t="shared" si="0"/>
        <v>6</v>
      </c>
    </row>
  </sheetData>
  <sortState ref="D52:D57">
    <sortCondition ref="D52:D57"/>
  </sortState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sqref="A1:E1"/>
    </sheetView>
  </sheetViews>
  <sheetFormatPr defaultRowHeight="15" x14ac:dyDescent="0.25"/>
  <cols>
    <col min="1" max="2" width="6.42578125" style="2" customWidth="1"/>
    <col min="3" max="3" width="25.7109375" style="1" customWidth="1"/>
    <col min="4" max="4" width="50" style="1" customWidth="1"/>
    <col min="5" max="5" width="10" style="2" customWidth="1"/>
    <col min="6" max="6" width="9.140625" style="2"/>
    <col min="7" max="16384" width="9.140625" style="1"/>
  </cols>
  <sheetData>
    <row r="1" spans="1:7" ht="27.75" customHeight="1" x14ac:dyDescent="0.25">
      <c r="A1" s="56" t="s">
        <v>0</v>
      </c>
      <c r="B1" s="56"/>
      <c r="C1" s="56"/>
      <c r="D1" s="56"/>
      <c r="E1" s="56"/>
      <c r="F1" s="22"/>
    </row>
    <row r="2" spans="1:7" ht="20.25" x14ac:dyDescent="0.25">
      <c r="A2" s="56" t="s">
        <v>1</v>
      </c>
      <c r="B2" s="56"/>
      <c r="C2" s="56"/>
      <c r="D2" s="56"/>
      <c r="E2" s="56"/>
      <c r="F2" s="23"/>
    </row>
    <row r="3" spans="1:7" ht="20.25" x14ac:dyDescent="0.25">
      <c r="A3" s="56" t="s">
        <v>2</v>
      </c>
      <c r="B3" s="56"/>
      <c r="C3" s="56"/>
      <c r="D3" s="56"/>
      <c r="E3" s="56"/>
      <c r="F3" s="23"/>
    </row>
    <row r="5" spans="1:7" ht="15.75" x14ac:dyDescent="0.25">
      <c r="C5" s="3" t="s">
        <v>3</v>
      </c>
      <c r="D5" s="3" t="s">
        <v>276</v>
      </c>
      <c r="E5" s="3" t="s">
        <v>4</v>
      </c>
    </row>
    <row r="6" spans="1:7" ht="15.75" x14ac:dyDescent="0.25">
      <c r="A6" s="28">
        <v>1</v>
      </c>
      <c r="B6" s="28" t="s">
        <v>5</v>
      </c>
      <c r="C6" s="29" t="s">
        <v>160</v>
      </c>
      <c r="D6" s="30" t="s">
        <v>147</v>
      </c>
      <c r="E6" s="31">
        <v>80</v>
      </c>
      <c r="F6" s="4"/>
      <c r="G6" s="9"/>
    </row>
    <row r="7" spans="1:7" ht="15.75" x14ac:dyDescent="0.25">
      <c r="A7" s="28">
        <f>IF(E7=E6,A6,A6+1)</f>
        <v>2</v>
      </c>
      <c r="B7" s="28" t="s">
        <v>6</v>
      </c>
      <c r="C7" s="32" t="s">
        <v>84</v>
      </c>
      <c r="D7" s="33" t="s">
        <v>85</v>
      </c>
      <c r="E7" s="31">
        <v>70</v>
      </c>
      <c r="F7" s="4"/>
      <c r="G7" s="9"/>
    </row>
    <row r="8" spans="1:7" ht="15.75" x14ac:dyDescent="0.25">
      <c r="A8" s="28">
        <f t="shared" ref="A8:A61" si="0">IF(E8=E7,A7,A7+1)</f>
        <v>3</v>
      </c>
      <c r="B8" s="28" t="s">
        <v>7</v>
      </c>
      <c r="C8" s="34" t="s">
        <v>168</v>
      </c>
      <c r="D8" s="35" t="s">
        <v>169</v>
      </c>
      <c r="E8" s="36">
        <v>68</v>
      </c>
      <c r="F8" s="5"/>
      <c r="G8" s="9"/>
    </row>
    <row r="9" spans="1:7" ht="15.75" x14ac:dyDescent="0.25">
      <c r="A9" s="28">
        <f t="shared" si="0"/>
        <v>4</v>
      </c>
      <c r="B9" s="28" t="s">
        <v>8</v>
      </c>
      <c r="C9" s="34" t="s">
        <v>170</v>
      </c>
      <c r="D9" s="35" t="s">
        <v>169</v>
      </c>
      <c r="E9" s="36">
        <v>66</v>
      </c>
      <c r="F9" s="5"/>
      <c r="G9" s="9"/>
    </row>
    <row r="10" spans="1:7" ht="15.75" x14ac:dyDescent="0.25">
      <c r="A10" s="28">
        <f t="shared" si="0"/>
        <v>5</v>
      </c>
      <c r="B10" s="28" t="s">
        <v>9</v>
      </c>
      <c r="C10" s="32" t="s">
        <v>86</v>
      </c>
      <c r="D10" s="33" t="s">
        <v>85</v>
      </c>
      <c r="E10" s="31">
        <v>64</v>
      </c>
      <c r="F10" s="4"/>
      <c r="G10" s="9"/>
    </row>
    <row r="11" spans="1:7" ht="15.75" x14ac:dyDescent="0.25">
      <c r="A11" s="28">
        <f t="shared" si="0"/>
        <v>6</v>
      </c>
      <c r="B11" s="28" t="s">
        <v>10</v>
      </c>
      <c r="C11" s="32" t="s">
        <v>87</v>
      </c>
      <c r="D11" s="33" t="s">
        <v>85</v>
      </c>
      <c r="E11" s="31">
        <v>62</v>
      </c>
      <c r="F11" s="4"/>
      <c r="G11" s="9"/>
    </row>
    <row r="12" spans="1:7" ht="15.75" x14ac:dyDescent="0.25">
      <c r="A12" s="28">
        <f t="shared" si="0"/>
        <v>7</v>
      </c>
      <c r="B12" s="28" t="s">
        <v>11</v>
      </c>
      <c r="C12" s="32" t="s">
        <v>161</v>
      </c>
      <c r="D12" s="30" t="s">
        <v>147</v>
      </c>
      <c r="E12" s="31">
        <v>56</v>
      </c>
      <c r="F12" s="4"/>
      <c r="G12" s="9"/>
    </row>
    <row r="13" spans="1:7" ht="15.75" x14ac:dyDescent="0.25">
      <c r="A13" s="28">
        <f t="shared" si="0"/>
        <v>8</v>
      </c>
      <c r="B13" s="28" t="s">
        <v>12</v>
      </c>
      <c r="C13" s="34" t="s">
        <v>171</v>
      </c>
      <c r="D13" s="35" t="s">
        <v>169</v>
      </c>
      <c r="E13" s="36">
        <v>55</v>
      </c>
      <c r="F13" s="5"/>
      <c r="G13" s="9"/>
    </row>
    <row r="14" spans="1:7" ht="15.75" x14ac:dyDescent="0.25">
      <c r="A14" s="28">
        <f t="shared" si="0"/>
        <v>8</v>
      </c>
      <c r="B14" s="28" t="s">
        <v>13</v>
      </c>
      <c r="C14" s="34" t="s">
        <v>172</v>
      </c>
      <c r="D14" s="35" t="s">
        <v>169</v>
      </c>
      <c r="E14" s="36">
        <v>55</v>
      </c>
      <c r="F14" s="5"/>
      <c r="G14" s="9"/>
    </row>
    <row r="15" spans="1:7" ht="15.75" x14ac:dyDescent="0.25">
      <c r="A15" s="10">
        <f t="shared" si="0"/>
        <v>9</v>
      </c>
      <c r="B15" s="10" t="s">
        <v>14</v>
      </c>
      <c r="C15" s="6" t="s">
        <v>173</v>
      </c>
      <c r="D15" s="19" t="s">
        <v>169</v>
      </c>
      <c r="E15" s="7">
        <v>53</v>
      </c>
      <c r="F15" s="7"/>
      <c r="G15" s="9"/>
    </row>
    <row r="16" spans="1:7" ht="15.75" x14ac:dyDescent="0.25">
      <c r="A16" s="28">
        <f t="shared" si="0"/>
        <v>10</v>
      </c>
      <c r="B16" s="28" t="s">
        <v>15</v>
      </c>
      <c r="C16" s="32" t="s">
        <v>80</v>
      </c>
      <c r="D16" s="35" t="s">
        <v>83</v>
      </c>
      <c r="E16" s="31">
        <v>52</v>
      </c>
      <c r="F16" s="4"/>
      <c r="G16" s="9"/>
    </row>
    <row r="17" spans="1:7" ht="15.75" x14ac:dyDescent="0.25">
      <c r="A17" s="10">
        <f t="shared" si="0"/>
        <v>10</v>
      </c>
      <c r="B17" s="10" t="s">
        <v>16</v>
      </c>
      <c r="C17" s="14" t="s">
        <v>88</v>
      </c>
      <c r="D17" s="20" t="s">
        <v>85</v>
      </c>
      <c r="E17" s="16">
        <v>52</v>
      </c>
      <c r="F17" s="16"/>
      <c r="G17" s="9"/>
    </row>
    <row r="18" spans="1:7" ht="15.75" x14ac:dyDescent="0.25">
      <c r="A18" s="10">
        <f t="shared" si="0"/>
        <v>10</v>
      </c>
      <c r="B18" s="10" t="s">
        <v>17</v>
      </c>
      <c r="C18" s="8" t="s">
        <v>174</v>
      </c>
      <c r="D18" s="19" t="s">
        <v>169</v>
      </c>
      <c r="E18" s="7">
        <v>52</v>
      </c>
      <c r="F18" s="7"/>
      <c r="G18" s="9"/>
    </row>
    <row r="19" spans="1:7" ht="15.75" x14ac:dyDescent="0.25">
      <c r="A19" s="10">
        <f t="shared" si="0"/>
        <v>10</v>
      </c>
      <c r="B19" s="10" t="s">
        <v>18</v>
      </c>
      <c r="C19" s="8" t="s">
        <v>175</v>
      </c>
      <c r="D19" s="19" t="s">
        <v>169</v>
      </c>
      <c r="E19" s="7">
        <v>52</v>
      </c>
      <c r="F19" s="7"/>
      <c r="G19" s="9"/>
    </row>
    <row r="20" spans="1:7" ht="15.75" x14ac:dyDescent="0.25">
      <c r="A20" s="10">
        <f t="shared" si="0"/>
        <v>11</v>
      </c>
      <c r="B20" s="10" t="s">
        <v>19</v>
      </c>
      <c r="C20" s="8" t="s">
        <v>176</v>
      </c>
      <c r="D20" s="19" t="s">
        <v>169</v>
      </c>
      <c r="E20" s="7">
        <v>51</v>
      </c>
      <c r="F20" s="7"/>
      <c r="G20" s="9"/>
    </row>
    <row r="21" spans="1:7" ht="15.75" x14ac:dyDescent="0.25">
      <c r="A21" s="10">
        <f t="shared" si="0"/>
        <v>12</v>
      </c>
      <c r="B21" s="10" t="s">
        <v>20</v>
      </c>
      <c r="C21" s="14" t="s">
        <v>89</v>
      </c>
      <c r="D21" s="20" t="s">
        <v>85</v>
      </c>
      <c r="E21" s="16">
        <v>49</v>
      </c>
      <c r="F21" s="16"/>
      <c r="G21" s="9"/>
    </row>
    <row r="22" spans="1:7" ht="15.75" x14ac:dyDescent="0.25">
      <c r="A22" s="10">
        <f t="shared" si="0"/>
        <v>13</v>
      </c>
      <c r="B22" s="10" t="s">
        <v>21</v>
      </c>
      <c r="C22" s="8" t="s">
        <v>177</v>
      </c>
      <c r="D22" s="19" t="s">
        <v>169</v>
      </c>
      <c r="E22" s="7">
        <v>48</v>
      </c>
      <c r="F22" s="7"/>
      <c r="G22" s="9"/>
    </row>
    <row r="23" spans="1:7" ht="15.75" x14ac:dyDescent="0.25">
      <c r="A23" s="10">
        <f t="shared" si="0"/>
        <v>13</v>
      </c>
      <c r="B23" s="10" t="s">
        <v>22</v>
      </c>
      <c r="C23" s="8" t="s">
        <v>178</v>
      </c>
      <c r="D23" s="19" t="s">
        <v>169</v>
      </c>
      <c r="E23" s="7">
        <v>48</v>
      </c>
      <c r="F23" s="7"/>
      <c r="G23" s="9"/>
    </row>
    <row r="24" spans="1:7" ht="15.75" x14ac:dyDescent="0.25">
      <c r="A24" s="10">
        <f t="shared" si="0"/>
        <v>13</v>
      </c>
      <c r="B24" s="10" t="s">
        <v>23</v>
      </c>
      <c r="C24" s="8" t="s">
        <v>179</v>
      </c>
      <c r="D24" s="19" t="s">
        <v>169</v>
      </c>
      <c r="E24" s="7">
        <v>48</v>
      </c>
      <c r="F24" s="7"/>
      <c r="G24" s="9"/>
    </row>
    <row r="25" spans="1:7" ht="15.75" x14ac:dyDescent="0.25">
      <c r="A25" s="10">
        <f t="shared" si="0"/>
        <v>13</v>
      </c>
      <c r="B25" s="10" t="s">
        <v>24</v>
      </c>
      <c r="C25" s="8" t="s">
        <v>180</v>
      </c>
      <c r="D25" s="19" t="s">
        <v>169</v>
      </c>
      <c r="E25" s="7">
        <v>48</v>
      </c>
      <c r="F25" s="7"/>
      <c r="G25" s="9"/>
    </row>
    <row r="26" spans="1:7" ht="15.75" x14ac:dyDescent="0.25">
      <c r="A26" s="10">
        <f t="shared" si="0"/>
        <v>14</v>
      </c>
      <c r="B26" s="10" t="s">
        <v>25</v>
      </c>
      <c r="C26" s="12" t="s">
        <v>82</v>
      </c>
      <c r="D26" s="18" t="s">
        <v>83</v>
      </c>
      <c r="E26" s="4">
        <v>45</v>
      </c>
      <c r="F26" s="4"/>
      <c r="G26" s="9"/>
    </row>
    <row r="27" spans="1:7" ht="15.75" x14ac:dyDescent="0.25">
      <c r="A27" s="10">
        <f t="shared" si="0"/>
        <v>14</v>
      </c>
      <c r="B27" s="10" t="s">
        <v>26</v>
      </c>
      <c r="C27" s="8" t="s">
        <v>181</v>
      </c>
      <c r="D27" s="19" t="s">
        <v>169</v>
      </c>
      <c r="E27" s="7">
        <v>45</v>
      </c>
      <c r="F27" s="7"/>
      <c r="G27" s="9"/>
    </row>
    <row r="28" spans="1:7" ht="15.75" x14ac:dyDescent="0.25">
      <c r="A28" s="10">
        <f t="shared" si="0"/>
        <v>15</v>
      </c>
      <c r="B28" s="10" t="s">
        <v>27</v>
      </c>
      <c r="C28" s="12" t="s">
        <v>81</v>
      </c>
      <c r="D28" s="18" t="s">
        <v>83</v>
      </c>
      <c r="E28" s="4">
        <v>44</v>
      </c>
      <c r="F28" s="4"/>
      <c r="G28" s="9"/>
    </row>
    <row r="29" spans="1:7" ht="15.75" x14ac:dyDescent="0.25">
      <c r="A29" s="10">
        <f t="shared" si="0"/>
        <v>15</v>
      </c>
      <c r="B29" s="10" t="s">
        <v>28</v>
      </c>
      <c r="C29" s="8" t="s">
        <v>182</v>
      </c>
      <c r="D29" s="19" t="s">
        <v>169</v>
      </c>
      <c r="E29" s="7">
        <v>44</v>
      </c>
      <c r="F29" s="7"/>
      <c r="G29" s="9"/>
    </row>
    <row r="30" spans="1:7" ht="15.75" x14ac:dyDescent="0.25">
      <c r="A30" s="10">
        <f t="shared" si="0"/>
        <v>15</v>
      </c>
      <c r="B30" s="10" t="s">
        <v>29</v>
      </c>
      <c r="C30" s="8" t="s">
        <v>183</v>
      </c>
      <c r="D30" s="19" t="s">
        <v>169</v>
      </c>
      <c r="E30" s="7">
        <v>44</v>
      </c>
      <c r="F30" s="7"/>
      <c r="G30" s="9"/>
    </row>
    <row r="31" spans="1:7" ht="15.75" x14ac:dyDescent="0.25">
      <c r="A31" s="10">
        <f t="shared" si="0"/>
        <v>16</v>
      </c>
      <c r="B31" s="10" t="s">
        <v>30</v>
      </c>
      <c r="C31" s="11" t="s">
        <v>126</v>
      </c>
      <c r="D31" s="18" t="s">
        <v>127</v>
      </c>
      <c r="E31" s="4">
        <v>43</v>
      </c>
      <c r="F31" s="4"/>
      <c r="G31" s="9"/>
    </row>
    <row r="32" spans="1:7" ht="15.75" x14ac:dyDescent="0.25">
      <c r="A32" s="10">
        <f t="shared" si="0"/>
        <v>17</v>
      </c>
      <c r="B32" s="10" t="s">
        <v>31</v>
      </c>
      <c r="C32" s="8" t="s">
        <v>184</v>
      </c>
      <c r="D32" s="19" t="s">
        <v>169</v>
      </c>
      <c r="E32" s="7">
        <v>42</v>
      </c>
      <c r="F32" s="7"/>
      <c r="G32" s="9"/>
    </row>
    <row r="33" spans="1:7" ht="15.75" x14ac:dyDescent="0.25">
      <c r="A33" s="10">
        <f t="shared" si="0"/>
        <v>18</v>
      </c>
      <c r="B33" s="10" t="s">
        <v>32</v>
      </c>
      <c r="C33" s="8" t="s">
        <v>185</v>
      </c>
      <c r="D33" s="19" t="s">
        <v>169</v>
      </c>
      <c r="E33" s="7">
        <v>41</v>
      </c>
      <c r="F33" s="7"/>
      <c r="G33" s="9"/>
    </row>
    <row r="34" spans="1:7" ht="15.75" x14ac:dyDescent="0.25">
      <c r="A34" s="10">
        <f t="shared" si="0"/>
        <v>19</v>
      </c>
      <c r="B34" s="10" t="s">
        <v>33</v>
      </c>
      <c r="C34" s="12" t="s">
        <v>128</v>
      </c>
      <c r="D34" s="18" t="s">
        <v>127</v>
      </c>
      <c r="E34" s="4">
        <v>40</v>
      </c>
      <c r="F34" s="4"/>
      <c r="G34" s="9"/>
    </row>
    <row r="35" spans="1:7" ht="15.75" x14ac:dyDescent="0.25">
      <c r="A35" s="10">
        <f t="shared" si="0"/>
        <v>19</v>
      </c>
      <c r="B35" s="10" t="s">
        <v>34</v>
      </c>
      <c r="C35" s="8" t="s">
        <v>186</v>
      </c>
      <c r="D35" s="19" t="s">
        <v>169</v>
      </c>
      <c r="E35" s="7">
        <v>40</v>
      </c>
      <c r="F35" s="7"/>
      <c r="G35" s="9"/>
    </row>
    <row r="36" spans="1:7" ht="15.75" x14ac:dyDescent="0.25">
      <c r="A36" s="10">
        <f t="shared" si="0"/>
        <v>19</v>
      </c>
      <c r="B36" s="10" t="s">
        <v>35</v>
      </c>
      <c r="C36" s="8" t="s">
        <v>187</v>
      </c>
      <c r="D36" s="19" t="s">
        <v>169</v>
      </c>
      <c r="E36" s="7">
        <v>40</v>
      </c>
      <c r="F36" s="7"/>
      <c r="G36" s="9"/>
    </row>
    <row r="37" spans="1:7" ht="15.75" x14ac:dyDescent="0.25">
      <c r="A37" s="10">
        <f t="shared" si="0"/>
        <v>19</v>
      </c>
      <c r="B37" s="10" t="s">
        <v>36</v>
      </c>
      <c r="C37" s="8" t="s">
        <v>188</v>
      </c>
      <c r="D37" s="19" t="s">
        <v>169</v>
      </c>
      <c r="E37" s="7">
        <v>40</v>
      </c>
      <c r="F37" s="7"/>
      <c r="G37" s="9"/>
    </row>
    <row r="38" spans="1:7" ht="15.75" x14ac:dyDescent="0.25">
      <c r="A38" s="10">
        <f t="shared" si="0"/>
        <v>19</v>
      </c>
      <c r="B38" s="10" t="s">
        <v>37</v>
      </c>
      <c r="C38" s="8" t="s">
        <v>189</v>
      </c>
      <c r="D38" s="19" t="s">
        <v>169</v>
      </c>
      <c r="E38" s="7">
        <v>40</v>
      </c>
      <c r="F38" s="7"/>
      <c r="G38" s="9"/>
    </row>
    <row r="39" spans="1:7" ht="15.75" x14ac:dyDescent="0.25">
      <c r="A39" s="10">
        <f t="shared" si="0"/>
        <v>20</v>
      </c>
      <c r="B39" s="10" t="s">
        <v>38</v>
      </c>
      <c r="C39" s="8" t="s">
        <v>190</v>
      </c>
      <c r="D39" s="19" t="s">
        <v>169</v>
      </c>
      <c r="E39" s="7">
        <v>38</v>
      </c>
      <c r="F39" s="7"/>
      <c r="G39" s="9"/>
    </row>
    <row r="40" spans="1:7" ht="15.75" x14ac:dyDescent="0.25">
      <c r="A40" s="10">
        <f t="shared" si="0"/>
        <v>21</v>
      </c>
      <c r="B40" s="10" t="s">
        <v>39</v>
      </c>
      <c r="C40" s="14" t="s">
        <v>90</v>
      </c>
      <c r="D40" s="20" t="s">
        <v>85</v>
      </c>
      <c r="E40" s="16">
        <v>37</v>
      </c>
      <c r="F40" s="16"/>
      <c r="G40" s="9"/>
    </row>
    <row r="41" spans="1:7" ht="15.75" x14ac:dyDescent="0.25">
      <c r="A41" s="10">
        <f t="shared" si="0"/>
        <v>21</v>
      </c>
      <c r="B41" s="10" t="s">
        <v>40</v>
      </c>
      <c r="C41" s="8" t="s">
        <v>191</v>
      </c>
      <c r="D41" s="19" t="s">
        <v>169</v>
      </c>
      <c r="E41" s="7">
        <v>37</v>
      </c>
      <c r="F41" s="7"/>
      <c r="G41" s="9"/>
    </row>
    <row r="42" spans="1:7" ht="15.75" x14ac:dyDescent="0.25">
      <c r="A42" s="10">
        <f t="shared" si="0"/>
        <v>22</v>
      </c>
      <c r="B42" s="10" t="s">
        <v>41</v>
      </c>
      <c r="C42" s="8" t="s">
        <v>192</v>
      </c>
      <c r="D42" s="19" t="s">
        <v>169</v>
      </c>
      <c r="E42" s="7">
        <v>36</v>
      </c>
      <c r="F42" s="7"/>
      <c r="G42" s="9"/>
    </row>
    <row r="43" spans="1:7" ht="15.75" x14ac:dyDescent="0.25">
      <c r="A43" s="10">
        <f t="shared" si="0"/>
        <v>22</v>
      </c>
      <c r="B43" s="10" t="s">
        <v>42</v>
      </c>
      <c r="C43" s="8" t="s">
        <v>193</v>
      </c>
      <c r="D43" s="19" t="s">
        <v>169</v>
      </c>
      <c r="E43" s="7">
        <v>36</v>
      </c>
      <c r="F43" s="7"/>
      <c r="G43" s="9"/>
    </row>
    <row r="44" spans="1:7" ht="15.75" x14ac:dyDescent="0.25">
      <c r="A44" s="10">
        <f t="shared" si="0"/>
        <v>23</v>
      </c>
      <c r="B44" s="10" t="s">
        <v>43</v>
      </c>
      <c r="C44" s="14" t="s">
        <v>91</v>
      </c>
      <c r="D44" s="20" t="s">
        <v>85</v>
      </c>
      <c r="E44" s="16">
        <v>34</v>
      </c>
      <c r="F44" s="16"/>
      <c r="G44" s="9"/>
    </row>
    <row r="45" spans="1:7" ht="15.75" x14ac:dyDescent="0.25">
      <c r="A45" s="10">
        <f t="shared" si="0"/>
        <v>23</v>
      </c>
      <c r="B45" s="10" t="s">
        <v>44</v>
      </c>
      <c r="C45" s="12" t="s">
        <v>129</v>
      </c>
      <c r="D45" s="18" t="s">
        <v>127</v>
      </c>
      <c r="E45" s="4">
        <v>34</v>
      </c>
      <c r="F45" s="4"/>
      <c r="G45" s="9"/>
    </row>
    <row r="46" spans="1:7" ht="15.75" x14ac:dyDescent="0.25">
      <c r="A46" s="10">
        <f t="shared" si="0"/>
        <v>24</v>
      </c>
      <c r="B46" s="10" t="s">
        <v>45</v>
      </c>
      <c r="C46" s="14" t="s">
        <v>130</v>
      </c>
      <c r="D46" s="21" t="s">
        <v>127</v>
      </c>
      <c r="E46" s="16">
        <v>33</v>
      </c>
      <c r="F46" s="16"/>
      <c r="G46" s="9"/>
    </row>
    <row r="47" spans="1:7" ht="15.75" x14ac:dyDescent="0.25">
      <c r="A47" s="10">
        <f t="shared" si="0"/>
        <v>24</v>
      </c>
      <c r="B47" s="10" t="s">
        <v>46</v>
      </c>
      <c r="C47" s="8" t="s">
        <v>194</v>
      </c>
      <c r="D47" s="19" t="s">
        <v>169</v>
      </c>
      <c r="E47" s="7">
        <v>33</v>
      </c>
      <c r="F47" s="7"/>
      <c r="G47" s="9"/>
    </row>
    <row r="48" spans="1:7" ht="15.75" x14ac:dyDescent="0.25">
      <c r="A48" s="10">
        <f t="shared" si="0"/>
        <v>25</v>
      </c>
      <c r="B48" s="10" t="s">
        <v>47</v>
      </c>
      <c r="C48" s="14" t="s">
        <v>92</v>
      </c>
      <c r="D48" s="20" t="s">
        <v>85</v>
      </c>
      <c r="E48" s="16">
        <v>32</v>
      </c>
      <c r="F48" s="16"/>
      <c r="G48" s="9"/>
    </row>
    <row r="49" spans="1:7" ht="15.75" x14ac:dyDescent="0.25">
      <c r="A49" s="10">
        <f t="shared" si="0"/>
        <v>25</v>
      </c>
      <c r="B49" s="10" t="s">
        <v>48</v>
      </c>
      <c r="C49" s="8" t="s">
        <v>195</v>
      </c>
      <c r="D49" s="19" t="s">
        <v>169</v>
      </c>
      <c r="E49" s="7">
        <v>32</v>
      </c>
      <c r="F49" s="7"/>
      <c r="G49" s="9"/>
    </row>
    <row r="50" spans="1:7" ht="15.75" x14ac:dyDescent="0.25">
      <c r="A50" s="10">
        <f t="shared" si="0"/>
        <v>26</v>
      </c>
      <c r="B50" s="10" t="s">
        <v>49</v>
      </c>
      <c r="C50" s="8" t="s">
        <v>196</v>
      </c>
      <c r="D50" s="19" t="s">
        <v>169</v>
      </c>
      <c r="E50" s="7">
        <v>29</v>
      </c>
      <c r="F50" s="7"/>
      <c r="G50" s="9"/>
    </row>
    <row r="51" spans="1:7" ht="15.75" x14ac:dyDescent="0.25">
      <c r="A51" s="10">
        <f t="shared" si="0"/>
        <v>26</v>
      </c>
      <c r="B51" s="10" t="s">
        <v>50</v>
      </c>
      <c r="C51" s="8" t="s">
        <v>197</v>
      </c>
      <c r="D51" s="19" t="s">
        <v>169</v>
      </c>
      <c r="E51" s="7">
        <v>29</v>
      </c>
      <c r="F51" s="7"/>
      <c r="G51" s="9"/>
    </row>
    <row r="52" spans="1:7" ht="15.75" x14ac:dyDescent="0.25">
      <c r="A52" s="10">
        <f t="shared" si="0"/>
        <v>27</v>
      </c>
      <c r="B52" s="10" t="s">
        <v>51</v>
      </c>
      <c r="C52" s="12" t="s">
        <v>162</v>
      </c>
      <c r="D52" s="17" t="s">
        <v>147</v>
      </c>
      <c r="E52" s="4">
        <v>28</v>
      </c>
      <c r="F52" s="4"/>
      <c r="G52" s="9"/>
    </row>
    <row r="53" spans="1:7" ht="15.75" x14ac:dyDescent="0.25">
      <c r="A53" s="10">
        <f t="shared" si="0"/>
        <v>27</v>
      </c>
      <c r="B53" s="10" t="s">
        <v>52</v>
      </c>
      <c r="C53" s="8" t="s">
        <v>198</v>
      </c>
      <c r="D53" s="19" t="s">
        <v>169</v>
      </c>
      <c r="E53" s="7">
        <v>28</v>
      </c>
      <c r="F53" s="7"/>
      <c r="G53" s="9"/>
    </row>
    <row r="54" spans="1:7" ht="15.75" x14ac:dyDescent="0.25">
      <c r="A54" s="10">
        <f t="shared" si="0"/>
        <v>28</v>
      </c>
      <c r="B54" s="10" t="s">
        <v>53</v>
      </c>
      <c r="C54" s="14" t="s">
        <v>131</v>
      </c>
      <c r="D54" s="21" t="s">
        <v>127</v>
      </c>
      <c r="E54" s="16">
        <v>27</v>
      </c>
      <c r="F54" s="16"/>
      <c r="G54" s="9"/>
    </row>
    <row r="55" spans="1:7" ht="15.75" x14ac:dyDescent="0.25">
      <c r="A55" s="10">
        <f t="shared" si="0"/>
        <v>29</v>
      </c>
      <c r="B55" s="10" t="s">
        <v>54</v>
      </c>
      <c r="C55" s="14" t="s">
        <v>79</v>
      </c>
      <c r="D55" s="21" t="s">
        <v>83</v>
      </c>
      <c r="E55" s="16">
        <v>25</v>
      </c>
      <c r="F55" s="16"/>
      <c r="G55" s="9"/>
    </row>
    <row r="56" spans="1:7" ht="15.75" x14ac:dyDescent="0.25">
      <c r="A56" s="10">
        <f t="shared" si="0"/>
        <v>29</v>
      </c>
      <c r="B56" s="10" t="s">
        <v>55</v>
      </c>
      <c r="C56" s="8" t="s">
        <v>199</v>
      </c>
      <c r="D56" s="19" t="s">
        <v>169</v>
      </c>
      <c r="E56" s="7">
        <v>25</v>
      </c>
      <c r="F56" s="7"/>
      <c r="G56" s="9"/>
    </row>
    <row r="57" spans="1:7" ht="15.75" x14ac:dyDescent="0.25">
      <c r="A57" s="10">
        <f t="shared" si="0"/>
        <v>30</v>
      </c>
      <c r="B57" s="10" t="s">
        <v>56</v>
      </c>
      <c r="C57" s="8" t="s">
        <v>200</v>
      </c>
      <c r="D57" s="19" t="s">
        <v>169</v>
      </c>
      <c r="E57" s="7">
        <v>24</v>
      </c>
      <c r="F57" s="7"/>
      <c r="G57" s="9"/>
    </row>
    <row r="58" spans="1:7" ht="15.75" x14ac:dyDescent="0.25">
      <c r="A58" s="10">
        <f t="shared" si="0"/>
        <v>31</v>
      </c>
      <c r="B58" s="10" t="s">
        <v>57</v>
      </c>
      <c r="C58" s="8" t="s">
        <v>201</v>
      </c>
      <c r="D58" s="19" t="s">
        <v>169</v>
      </c>
      <c r="E58" s="7">
        <v>21</v>
      </c>
      <c r="F58" s="7"/>
      <c r="G58" s="9"/>
    </row>
    <row r="59" spans="1:7" ht="15.75" x14ac:dyDescent="0.25">
      <c r="A59" s="10">
        <f t="shared" si="0"/>
        <v>32</v>
      </c>
      <c r="B59" s="10" t="s">
        <v>58</v>
      </c>
      <c r="C59" s="8" t="s">
        <v>202</v>
      </c>
      <c r="D59" s="19" t="s">
        <v>169</v>
      </c>
      <c r="E59" s="7">
        <v>20</v>
      </c>
      <c r="F59" s="7"/>
      <c r="G59" s="9"/>
    </row>
    <row r="60" spans="1:7" ht="15.75" x14ac:dyDescent="0.25">
      <c r="A60" s="10">
        <f t="shared" si="0"/>
        <v>33</v>
      </c>
      <c r="B60" s="10" t="s">
        <v>59</v>
      </c>
      <c r="C60" s="8" t="s">
        <v>203</v>
      </c>
      <c r="D60" s="19" t="s">
        <v>169</v>
      </c>
      <c r="E60" s="7">
        <v>18</v>
      </c>
      <c r="F60" s="7"/>
      <c r="G60" s="9"/>
    </row>
    <row r="61" spans="1:7" ht="15.75" x14ac:dyDescent="0.25">
      <c r="A61" s="10">
        <f t="shared" si="0"/>
        <v>34</v>
      </c>
      <c r="B61" s="10" t="s">
        <v>60</v>
      </c>
      <c r="C61" s="14" t="s">
        <v>78</v>
      </c>
      <c r="D61" s="21" t="s">
        <v>83</v>
      </c>
      <c r="E61" s="16">
        <v>16</v>
      </c>
      <c r="F61" s="16"/>
      <c r="G61" s="9"/>
    </row>
    <row r="62" spans="1:7" x14ac:dyDescent="0.25">
      <c r="A62" s="10"/>
      <c r="B62" s="10"/>
      <c r="C62" s="9"/>
      <c r="D62" s="9"/>
      <c r="E62" s="10"/>
      <c r="F62" s="10"/>
      <c r="G62" s="9"/>
    </row>
    <row r="63" spans="1:7" x14ac:dyDescent="0.25">
      <c r="A63" s="10"/>
      <c r="B63" s="10"/>
      <c r="C63" s="9"/>
      <c r="D63" s="9"/>
      <c r="E63" s="10"/>
      <c r="F63" s="10"/>
      <c r="G63" s="9"/>
    </row>
    <row r="64" spans="1:7" x14ac:dyDescent="0.25">
      <c r="A64" s="10"/>
      <c r="B64" s="10"/>
      <c r="C64" s="9"/>
      <c r="D64" s="9"/>
      <c r="E64" s="10"/>
      <c r="F64" s="10"/>
      <c r="G64" s="9"/>
    </row>
    <row r="65" spans="1:7" x14ac:dyDescent="0.25">
      <c r="A65" s="10"/>
      <c r="B65" s="10"/>
      <c r="C65" s="9"/>
      <c r="D65" s="9"/>
      <c r="E65" s="10"/>
      <c r="F65" s="10"/>
      <c r="G65" s="9"/>
    </row>
    <row r="66" spans="1:7" x14ac:dyDescent="0.25">
      <c r="A66" s="10"/>
      <c r="B66" s="10"/>
      <c r="C66" s="9"/>
      <c r="D66" s="9"/>
      <c r="E66" s="10"/>
      <c r="F66" s="10"/>
      <c r="G66" s="9"/>
    </row>
  </sheetData>
  <autoFilter ref="A5:E61"/>
  <sortState ref="C6:F61">
    <sortCondition descending="1" ref="E6:E61"/>
  </sortState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sqref="A1:E1"/>
    </sheetView>
  </sheetViews>
  <sheetFormatPr defaultRowHeight="15.75" x14ac:dyDescent="0.25"/>
  <cols>
    <col min="1" max="2" width="6.42578125" style="16" customWidth="1"/>
    <col min="3" max="3" width="25.7109375" style="21" customWidth="1"/>
    <col min="4" max="4" width="50" style="14" customWidth="1"/>
    <col min="5" max="5" width="10" style="16" customWidth="1"/>
    <col min="6" max="16384" width="9.140625" style="21"/>
  </cols>
  <sheetData>
    <row r="1" spans="1:6" s="1" customFormat="1" ht="27.75" customHeight="1" x14ac:dyDescent="0.25">
      <c r="A1" s="56" t="s">
        <v>0</v>
      </c>
      <c r="B1" s="56"/>
      <c r="C1" s="56"/>
      <c r="D1" s="56"/>
      <c r="E1" s="56"/>
      <c r="F1" s="22"/>
    </row>
    <row r="2" spans="1:6" s="1" customFormat="1" ht="20.25" x14ac:dyDescent="0.25">
      <c r="A2" s="56" t="s">
        <v>1</v>
      </c>
      <c r="B2" s="56"/>
      <c r="C2" s="56"/>
      <c r="D2" s="56"/>
      <c r="E2" s="56"/>
      <c r="F2" s="23"/>
    </row>
    <row r="3" spans="1:6" s="1" customFormat="1" ht="20.25" x14ac:dyDescent="0.25">
      <c r="A3" s="56" t="s">
        <v>66</v>
      </c>
      <c r="B3" s="56"/>
      <c r="C3" s="56"/>
      <c r="D3" s="56"/>
      <c r="E3" s="56"/>
      <c r="F3" s="23"/>
    </row>
    <row r="4" spans="1:6" s="1" customFormat="1" ht="15" x14ac:dyDescent="0.25">
      <c r="A4" s="2"/>
      <c r="B4" s="2"/>
      <c r="E4" s="2"/>
      <c r="F4" s="2"/>
    </row>
    <row r="5" spans="1:6" s="1" customFormat="1" x14ac:dyDescent="0.25">
      <c r="A5" s="2"/>
      <c r="B5" s="2"/>
      <c r="C5" s="3" t="s">
        <v>3</v>
      </c>
      <c r="D5" s="3" t="s">
        <v>276</v>
      </c>
      <c r="E5" s="3" t="s">
        <v>4</v>
      </c>
      <c r="F5" s="2"/>
    </row>
    <row r="6" spans="1:6" x14ac:dyDescent="0.25">
      <c r="A6" s="40">
        <v>1</v>
      </c>
      <c r="B6" s="40" t="s">
        <v>5</v>
      </c>
      <c r="C6" s="34" t="s">
        <v>204</v>
      </c>
      <c r="D6" s="32" t="s">
        <v>169</v>
      </c>
      <c r="E6" s="36">
        <v>76</v>
      </c>
    </row>
    <row r="7" spans="1:6" x14ac:dyDescent="0.25">
      <c r="A7" s="40">
        <f>IF(E7=E6,A6,A6+1)</f>
        <v>2</v>
      </c>
      <c r="B7" s="40" t="s">
        <v>6</v>
      </c>
      <c r="C7" s="32" t="s">
        <v>155</v>
      </c>
      <c r="D7" s="29" t="s">
        <v>147</v>
      </c>
      <c r="E7" s="31">
        <v>72</v>
      </c>
    </row>
    <row r="8" spans="1:6" x14ac:dyDescent="0.25">
      <c r="A8" s="40">
        <f t="shared" ref="A8:A52" si="0">IF(E8=E7,A7,A7+1)</f>
        <v>3</v>
      </c>
      <c r="B8" s="40" t="s">
        <v>7</v>
      </c>
      <c r="C8" s="32" t="s">
        <v>93</v>
      </c>
      <c r="D8" s="41" t="s">
        <v>85</v>
      </c>
      <c r="E8" s="31">
        <v>68</v>
      </c>
    </row>
    <row r="9" spans="1:6" x14ac:dyDescent="0.25">
      <c r="A9" s="40">
        <f t="shared" si="0"/>
        <v>3</v>
      </c>
      <c r="B9" s="40" t="s">
        <v>8</v>
      </c>
      <c r="C9" s="32" t="s">
        <v>94</v>
      </c>
      <c r="D9" s="41" t="s">
        <v>85</v>
      </c>
      <c r="E9" s="31">
        <v>68</v>
      </c>
    </row>
    <row r="10" spans="1:6" x14ac:dyDescent="0.25">
      <c r="A10" s="40">
        <f t="shared" si="0"/>
        <v>4</v>
      </c>
      <c r="B10" s="40" t="s">
        <v>9</v>
      </c>
      <c r="C10" s="34" t="s">
        <v>205</v>
      </c>
      <c r="D10" s="32" t="s">
        <v>169</v>
      </c>
      <c r="E10" s="36">
        <v>65</v>
      </c>
    </row>
    <row r="11" spans="1:6" x14ac:dyDescent="0.25">
      <c r="A11" s="40">
        <f t="shared" si="0"/>
        <v>5</v>
      </c>
      <c r="B11" s="40" t="s">
        <v>10</v>
      </c>
      <c r="C11" s="32" t="s">
        <v>156</v>
      </c>
      <c r="D11" s="29" t="s">
        <v>147</v>
      </c>
      <c r="E11" s="31">
        <v>61</v>
      </c>
    </row>
    <row r="12" spans="1:6" x14ac:dyDescent="0.25">
      <c r="A12" s="40">
        <f t="shared" si="0"/>
        <v>5</v>
      </c>
      <c r="B12" s="40" t="s">
        <v>11</v>
      </c>
      <c r="C12" s="32" t="s">
        <v>157</v>
      </c>
      <c r="D12" s="29" t="s">
        <v>147</v>
      </c>
      <c r="E12" s="31">
        <v>61</v>
      </c>
    </row>
    <row r="13" spans="1:6" x14ac:dyDescent="0.25">
      <c r="A13" s="40">
        <f t="shared" si="0"/>
        <v>6</v>
      </c>
      <c r="B13" s="40" t="s">
        <v>12</v>
      </c>
      <c r="C13" s="34" t="s">
        <v>206</v>
      </c>
      <c r="D13" s="32" t="s">
        <v>169</v>
      </c>
      <c r="E13" s="36">
        <v>60</v>
      </c>
    </row>
    <row r="14" spans="1:6" x14ac:dyDescent="0.25">
      <c r="A14" s="40">
        <f t="shared" si="0"/>
        <v>6</v>
      </c>
      <c r="B14" s="40" t="s">
        <v>13</v>
      </c>
      <c r="C14" s="34" t="s">
        <v>207</v>
      </c>
      <c r="D14" s="32" t="s">
        <v>169</v>
      </c>
      <c r="E14" s="36">
        <v>60</v>
      </c>
    </row>
    <row r="15" spans="1:6" x14ac:dyDescent="0.25">
      <c r="A15" s="40">
        <f t="shared" si="0"/>
        <v>6</v>
      </c>
      <c r="B15" s="40" t="s">
        <v>14</v>
      </c>
      <c r="C15" s="34" t="s">
        <v>208</v>
      </c>
      <c r="D15" s="32" t="s">
        <v>169</v>
      </c>
      <c r="E15" s="36">
        <v>60</v>
      </c>
    </row>
    <row r="16" spans="1:6" x14ac:dyDescent="0.25">
      <c r="A16" s="16">
        <f t="shared" si="0"/>
        <v>7</v>
      </c>
      <c r="B16" s="16" t="s">
        <v>15</v>
      </c>
      <c r="C16" s="12" t="s">
        <v>95</v>
      </c>
      <c r="D16" s="13" t="s">
        <v>85</v>
      </c>
      <c r="E16" s="4">
        <v>59</v>
      </c>
    </row>
    <row r="17" spans="1:5" x14ac:dyDescent="0.25">
      <c r="A17" s="16">
        <f t="shared" si="0"/>
        <v>7</v>
      </c>
      <c r="B17" s="16" t="s">
        <v>16</v>
      </c>
      <c r="C17" s="6" t="s">
        <v>209</v>
      </c>
      <c r="D17" s="25" t="s">
        <v>169</v>
      </c>
      <c r="E17" s="7">
        <v>59</v>
      </c>
    </row>
    <row r="18" spans="1:5" x14ac:dyDescent="0.25">
      <c r="A18" s="16">
        <f t="shared" si="0"/>
        <v>8</v>
      </c>
      <c r="B18" s="16" t="s">
        <v>17</v>
      </c>
      <c r="C18" s="6" t="s">
        <v>210</v>
      </c>
      <c r="D18" s="25" t="s">
        <v>169</v>
      </c>
      <c r="E18" s="7">
        <v>57</v>
      </c>
    </row>
    <row r="19" spans="1:5" x14ac:dyDescent="0.25">
      <c r="A19" s="16">
        <f t="shared" si="0"/>
        <v>9</v>
      </c>
      <c r="B19" s="16" t="s">
        <v>18</v>
      </c>
      <c r="C19" s="14" t="s">
        <v>96</v>
      </c>
      <c r="D19" s="15" t="s">
        <v>85</v>
      </c>
      <c r="E19" s="16">
        <v>56</v>
      </c>
    </row>
    <row r="20" spans="1:5" x14ac:dyDescent="0.25">
      <c r="A20" s="16">
        <f t="shared" si="0"/>
        <v>10</v>
      </c>
      <c r="B20" s="16" t="s">
        <v>19</v>
      </c>
      <c r="C20" s="6" t="s">
        <v>211</v>
      </c>
      <c r="D20" s="25" t="s">
        <v>169</v>
      </c>
      <c r="E20" s="7">
        <v>55</v>
      </c>
    </row>
    <row r="21" spans="1:5" x14ac:dyDescent="0.25">
      <c r="A21" s="16">
        <f t="shared" si="0"/>
        <v>11</v>
      </c>
      <c r="B21" s="16" t="s">
        <v>20</v>
      </c>
      <c r="C21" s="14" t="s">
        <v>158</v>
      </c>
      <c r="D21" s="24" t="s">
        <v>147</v>
      </c>
      <c r="E21" s="16">
        <v>52</v>
      </c>
    </row>
    <row r="22" spans="1:5" x14ac:dyDescent="0.25">
      <c r="A22" s="16">
        <f t="shared" si="0"/>
        <v>11</v>
      </c>
      <c r="B22" s="16" t="s">
        <v>21</v>
      </c>
      <c r="C22" s="6" t="s">
        <v>212</v>
      </c>
      <c r="D22" s="25" t="s">
        <v>169</v>
      </c>
      <c r="E22" s="7">
        <v>52</v>
      </c>
    </row>
    <row r="23" spans="1:5" x14ac:dyDescent="0.25">
      <c r="A23" s="16">
        <f t="shared" si="0"/>
        <v>12</v>
      </c>
      <c r="B23" s="16" t="s">
        <v>22</v>
      </c>
      <c r="C23" s="14" t="s">
        <v>97</v>
      </c>
      <c r="D23" s="15" t="s">
        <v>85</v>
      </c>
      <c r="E23" s="16">
        <v>48</v>
      </c>
    </row>
    <row r="24" spans="1:5" x14ac:dyDescent="0.25">
      <c r="A24" s="16">
        <f t="shared" si="0"/>
        <v>12</v>
      </c>
      <c r="B24" s="16" t="s">
        <v>23</v>
      </c>
      <c r="C24" s="14" t="s">
        <v>98</v>
      </c>
      <c r="D24" s="15" t="s">
        <v>85</v>
      </c>
      <c r="E24" s="16">
        <v>48</v>
      </c>
    </row>
    <row r="25" spans="1:5" x14ac:dyDescent="0.25">
      <c r="A25" s="16">
        <f t="shared" si="0"/>
        <v>12</v>
      </c>
      <c r="B25" s="16" t="s">
        <v>24</v>
      </c>
      <c r="C25" s="6" t="s">
        <v>213</v>
      </c>
      <c r="D25" s="25" t="s">
        <v>169</v>
      </c>
      <c r="E25" s="7">
        <v>48</v>
      </c>
    </row>
    <row r="26" spans="1:5" x14ac:dyDescent="0.25">
      <c r="A26" s="16">
        <f t="shared" si="0"/>
        <v>13</v>
      </c>
      <c r="B26" s="16" t="s">
        <v>25</v>
      </c>
      <c r="C26" s="12" t="s">
        <v>77</v>
      </c>
      <c r="D26" s="12" t="s">
        <v>83</v>
      </c>
      <c r="E26" s="4">
        <v>46</v>
      </c>
    </row>
    <row r="27" spans="1:5" x14ac:dyDescent="0.25">
      <c r="A27" s="16">
        <f t="shared" si="0"/>
        <v>13</v>
      </c>
      <c r="B27" s="16" t="s">
        <v>26</v>
      </c>
      <c r="C27" s="6" t="s">
        <v>214</v>
      </c>
      <c r="D27" s="25" t="s">
        <v>169</v>
      </c>
      <c r="E27" s="7">
        <v>46</v>
      </c>
    </row>
    <row r="28" spans="1:5" x14ac:dyDescent="0.25">
      <c r="A28" s="16">
        <f t="shared" si="0"/>
        <v>14</v>
      </c>
      <c r="B28" s="16" t="s">
        <v>27</v>
      </c>
      <c r="C28" s="14" t="s">
        <v>99</v>
      </c>
      <c r="D28" s="15" t="s">
        <v>85</v>
      </c>
      <c r="E28" s="16">
        <v>44</v>
      </c>
    </row>
    <row r="29" spans="1:5" x14ac:dyDescent="0.25">
      <c r="A29" s="40">
        <f t="shared" si="0"/>
        <v>14</v>
      </c>
      <c r="B29" s="40" t="s">
        <v>28</v>
      </c>
      <c r="C29" s="32" t="s">
        <v>132</v>
      </c>
      <c r="D29" s="32" t="s">
        <v>127</v>
      </c>
      <c r="E29" s="31">
        <v>44</v>
      </c>
    </row>
    <row r="30" spans="1:5" x14ac:dyDescent="0.25">
      <c r="A30" s="16">
        <f t="shared" si="0"/>
        <v>14</v>
      </c>
      <c r="B30" s="16" t="s">
        <v>29</v>
      </c>
      <c r="C30" s="6" t="s">
        <v>215</v>
      </c>
      <c r="D30" s="25" t="s">
        <v>169</v>
      </c>
      <c r="E30" s="7">
        <v>44</v>
      </c>
    </row>
    <row r="31" spans="1:5" x14ac:dyDescent="0.25">
      <c r="A31" s="16">
        <f t="shared" si="0"/>
        <v>14</v>
      </c>
      <c r="B31" s="16" t="s">
        <v>30</v>
      </c>
      <c r="C31" s="6" t="s">
        <v>216</v>
      </c>
      <c r="D31" s="25" t="s">
        <v>169</v>
      </c>
      <c r="E31" s="7">
        <v>44</v>
      </c>
    </row>
    <row r="32" spans="1:5" x14ac:dyDescent="0.25">
      <c r="A32" s="16">
        <f t="shared" si="0"/>
        <v>15</v>
      </c>
      <c r="B32" s="16" t="s">
        <v>31</v>
      </c>
      <c r="C32" s="6" t="s">
        <v>217</v>
      </c>
      <c r="D32" s="25" t="s">
        <v>169</v>
      </c>
      <c r="E32" s="7">
        <v>43</v>
      </c>
    </row>
    <row r="33" spans="1:5" x14ac:dyDescent="0.25">
      <c r="A33" s="16">
        <f t="shared" si="0"/>
        <v>16</v>
      </c>
      <c r="B33" s="16" t="s">
        <v>32</v>
      </c>
      <c r="C33" s="6" t="s">
        <v>218</v>
      </c>
      <c r="D33" s="25" t="s">
        <v>169</v>
      </c>
      <c r="E33" s="7">
        <v>41</v>
      </c>
    </row>
    <row r="34" spans="1:5" x14ac:dyDescent="0.25">
      <c r="A34" s="16">
        <f t="shared" si="0"/>
        <v>17</v>
      </c>
      <c r="B34" s="16" t="s">
        <v>33</v>
      </c>
      <c r="C34" s="6" t="s">
        <v>219</v>
      </c>
      <c r="D34" s="25" t="s">
        <v>169</v>
      </c>
      <c r="E34" s="7">
        <v>40</v>
      </c>
    </row>
    <row r="35" spans="1:5" x14ac:dyDescent="0.25">
      <c r="A35" s="16">
        <f t="shared" si="0"/>
        <v>18</v>
      </c>
      <c r="B35" s="16" t="s">
        <v>34</v>
      </c>
      <c r="C35" s="6" t="s">
        <v>220</v>
      </c>
      <c r="D35" s="25" t="s">
        <v>169</v>
      </c>
      <c r="E35" s="7">
        <v>39</v>
      </c>
    </row>
    <row r="36" spans="1:5" x14ac:dyDescent="0.25">
      <c r="A36" s="16">
        <f t="shared" si="0"/>
        <v>19</v>
      </c>
      <c r="B36" s="16" t="s">
        <v>35</v>
      </c>
      <c r="C36" s="14" t="s">
        <v>100</v>
      </c>
      <c r="D36" s="15" t="s">
        <v>85</v>
      </c>
      <c r="E36" s="16">
        <v>36</v>
      </c>
    </row>
    <row r="37" spans="1:5" x14ac:dyDescent="0.25">
      <c r="A37" s="16">
        <f t="shared" si="0"/>
        <v>19</v>
      </c>
      <c r="B37" s="16" t="s">
        <v>36</v>
      </c>
      <c r="C37" s="12" t="s">
        <v>133</v>
      </c>
      <c r="D37" s="12" t="s">
        <v>127</v>
      </c>
      <c r="E37" s="4">
        <v>36</v>
      </c>
    </row>
    <row r="38" spans="1:5" x14ac:dyDescent="0.25">
      <c r="A38" s="16">
        <f t="shared" si="0"/>
        <v>19</v>
      </c>
      <c r="B38" s="16" t="s">
        <v>37</v>
      </c>
      <c r="C38" s="6" t="s">
        <v>221</v>
      </c>
      <c r="D38" s="25" t="s">
        <v>169</v>
      </c>
      <c r="E38" s="7">
        <v>36</v>
      </c>
    </row>
    <row r="39" spans="1:5" x14ac:dyDescent="0.25">
      <c r="A39" s="16">
        <f t="shared" si="0"/>
        <v>20</v>
      </c>
      <c r="B39" s="16" t="s">
        <v>38</v>
      </c>
      <c r="C39" s="6" t="s">
        <v>222</v>
      </c>
      <c r="D39" s="25" t="s">
        <v>169</v>
      </c>
      <c r="E39" s="7">
        <v>35</v>
      </c>
    </row>
    <row r="40" spans="1:5" x14ac:dyDescent="0.25">
      <c r="A40" s="16">
        <f t="shared" si="0"/>
        <v>21</v>
      </c>
      <c r="B40" s="16" t="s">
        <v>39</v>
      </c>
      <c r="C40" s="12" t="s">
        <v>163</v>
      </c>
      <c r="D40" s="13" t="s">
        <v>164</v>
      </c>
      <c r="E40" s="4">
        <v>34</v>
      </c>
    </row>
    <row r="41" spans="1:5" x14ac:dyDescent="0.25">
      <c r="A41" s="16">
        <f t="shared" si="0"/>
        <v>22</v>
      </c>
      <c r="B41" s="16" t="s">
        <v>40</v>
      </c>
      <c r="C41" s="14" t="s">
        <v>101</v>
      </c>
      <c r="D41" s="15" t="s">
        <v>85</v>
      </c>
      <c r="E41" s="16">
        <v>32</v>
      </c>
    </row>
    <row r="42" spans="1:5" x14ac:dyDescent="0.25">
      <c r="A42" s="16">
        <f t="shared" si="0"/>
        <v>22</v>
      </c>
      <c r="B42" s="16" t="s">
        <v>41</v>
      </c>
      <c r="C42" s="14" t="s">
        <v>102</v>
      </c>
      <c r="D42" s="15" t="s">
        <v>85</v>
      </c>
      <c r="E42" s="16">
        <v>32</v>
      </c>
    </row>
    <row r="43" spans="1:5" x14ac:dyDescent="0.25">
      <c r="A43" s="16">
        <f t="shared" si="0"/>
        <v>22</v>
      </c>
      <c r="B43" s="16" t="s">
        <v>42</v>
      </c>
      <c r="C43" s="14" t="s">
        <v>103</v>
      </c>
      <c r="D43" s="15" t="s">
        <v>85</v>
      </c>
      <c r="E43" s="16">
        <v>32</v>
      </c>
    </row>
    <row r="44" spans="1:5" x14ac:dyDescent="0.25">
      <c r="A44" s="16">
        <f t="shared" si="0"/>
        <v>22</v>
      </c>
      <c r="B44" s="16" t="s">
        <v>43</v>
      </c>
      <c r="C44" s="6" t="s">
        <v>223</v>
      </c>
      <c r="D44" s="25" t="s">
        <v>169</v>
      </c>
      <c r="E44" s="7">
        <v>32</v>
      </c>
    </row>
    <row r="45" spans="1:5" x14ac:dyDescent="0.25">
      <c r="A45" s="16">
        <f t="shared" si="0"/>
        <v>23</v>
      </c>
      <c r="B45" s="16" t="s">
        <v>44</v>
      </c>
      <c r="C45" s="6" t="s">
        <v>224</v>
      </c>
      <c r="D45" s="25" t="s">
        <v>169</v>
      </c>
      <c r="E45" s="7">
        <v>30</v>
      </c>
    </row>
    <row r="46" spans="1:5" x14ac:dyDescent="0.25">
      <c r="A46" s="16">
        <f t="shared" si="0"/>
        <v>24</v>
      </c>
      <c r="B46" s="16" t="s">
        <v>45</v>
      </c>
      <c r="C46" s="12" t="s">
        <v>76</v>
      </c>
      <c r="D46" s="12" t="s">
        <v>83</v>
      </c>
      <c r="E46" s="4">
        <v>28</v>
      </c>
    </row>
    <row r="47" spans="1:5" x14ac:dyDescent="0.25">
      <c r="A47" s="16">
        <f t="shared" si="0"/>
        <v>24</v>
      </c>
      <c r="B47" s="16" t="s">
        <v>46</v>
      </c>
      <c r="C47" s="14" t="s">
        <v>104</v>
      </c>
      <c r="D47" s="15" t="s">
        <v>85</v>
      </c>
      <c r="E47" s="16">
        <v>28</v>
      </c>
    </row>
    <row r="48" spans="1:5" x14ac:dyDescent="0.25">
      <c r="A48" s="16">
        <f t="shared" si="0"/>
        <v>24</v>
      </c>
      <c r="B48" s="16" t="s">
        <v>47</v>
      </c>
      <c r="C48" s="14" t="s">
        <v>105</v>
      </c>
      <c r="D48" s="15" t="s">
        <v>85</v>
      </c>
      <c r="E48" s="16">
        <v>28</v>
      </c>
    </row>
    <row r="49" spans="1:5" x14ac:dyDescent="0.25">
      <c r="A49" s="16">
        <f t="shared" si="0"/>
        <v>25</v>
      </c>
      <c r="B49" s="16" t="s">
        <v>48</v>
      </c>
      <c r="C49" s="6" t="s">
        <v>225</v>
      </c>
      <c r="D49" s="25" t="s">
        <v>169</v>
      </c>
      <c r="E49" s="7">
        <v>24</v>
      </c>
    </row>
    <row r="50" spans="1:5" x14ac:dyDescent="0.25">
      <c r="A50" s="16">
        <f t="shared" si="0"/>
        <v>26</v>
      </c>
      <c r="B50" s="16" t="s">
        <v>49</v>
      </c>
      <c r="C50" s="12" t="s">
        <v>134</v>
      </c>
      <c r="D50" s="12" t="s">
        <v>127</v>
      </c>
      <c r="E50" s="4">
        <v>22</v>
      </c>
    </row>
    <row r="51" spans="1:5" x14ac:dyDescent="0.25">
      <c r="A51" s="16">
        <f t="shared" si="0"/>
        <v>27</v>
      </c>
      <c r="B51" s="16" t="s">
        <v>50</v>
      </c>
      <c r="C51" s="14" t="s">
        <v>159</v>
      </c>
      <c r="D51" s="24" t="s">
        <v>147</v>
      </c>
      <c r="E51" s="16">
        <v>18</v>
      </c>
    </row>
    <row r="52" spans="1:5" x14ac:dyDescent="0.25">
      <c r="A52" s="16">
        <f t="shared" si="0"/>
        <v>28</v>
      </c>
      <c r="B52" s="16" t="s">
        <v>51</v>
      </c>
      <c r="C52" s="6" t="s">
        <v>226</v>
      </c>
      <c r="D52" s="25" t="s">
        <v>169</v>
      </c>
      <c r="E52" s="7">
        <v>17</v>
      </c>
    </row>
  </sheetData>
  <autoFilter ref="A5:E52"/>
  <sortState ref="C6:F52">
    <sortCondition descending="1" ref="E6:E52"/>
  </sortState>
  <mergeCells count="3"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sqref="A1:E1"/>
    </sheetView>
  </sheetViews>
  <sheetFormatPr defaultRowHeight="15.75" x14ac:dyDescent="0.25"/>
  <cols>
    <col min="1" max="2" width="6.42578125" style="16" customWidth="1"/>
    <col min="3" max="3" width="25.7109375" style="21" customWidth="1"/>
    <col min="4" max="4" width="50" style="14" customWidth="1"/>
    <col min="5" max="5" width="10" style="16" customWidth="1"/>
    <col min="6" max="6" width="9.140625" style="16"/>
    <col min="7" max="16384" width="9.140625" style="21"/>
  </cols>
  <sheetData>
    <row r="1" spans="1:6" s="9" customFormat="1" ht="27.75" customHeight="1" x14ac:dyDescent="0.25">
      <c r="A1" s="57" t="s">
        <v>0</v>
      </c>
      <c r="B1" s="57"/>
      <c r="C1" s="57"/>
      <c r="D1" s="57"/>
      <c r="E1" s="57"/>
      <c r="F1" s="37"/>
    </row>
    <row r="2" spans="1:6" s="9" customFormat="1" ht="20.25" x14ac:dyDescent="0.25">
      <c r="A2" s="57" t="s">
        <v>1</v>
      </c>
      <c r="B2" s="57"/>
      <c r="C2" s="57"/>
      <c r="D2" s="57"/>
      <c r="E2" s="57"/>
      <c r="F2" s="38"/>
    </row>
    <row r="3" spans="1:6" s="9" customFormat="1" ht="20.25" x14ac:dyDescent="0.25">
      <c r="A3" s="57" t="s">
        <v>65</v>
      </c>
      <c r="B3" s="57"/>
      <c r="C3" s="57"/>
      <c r="D3" s="57"/>
      <c r="E3" s="57"/>
      <c r="F3" s="38"/>
    </row>
    <row r="4" spans="1:6" s="9" customFormat="1" ht="15" x14ac:dyDescent="0.25">
      <c r="A4" s="10"/>
      <c r="B4" s="10"/>
      <c r="E4" s="10"/>
      <c r="F4" s="10"/>
    </row>
    <row r="5" spans="1:6" s="9" customFormat="1" x14ac:dyDescent="0.25">
      <c r="A5" s="10"/>
      <c r="B5" s="10"/>
      <c r="C5" s="39" t="s">
        <v>3</v>
      </c>
      <c r="D5" s="39" t="s">
        <v>276</v>
      </c>
      <c r="E5" s="39" t="s">
        <v>4</v>
      </c>
      <c r="F5" s="10"/>
    </row>
    <row r="6" spans="1:6" x14ac:dyDescent="0.25">
      <c r="A6" s="40">
        <v>1</v>
      </c>
      <c r="B6" s="40" t="s">
        <v>5</v>
      </c>
      <c r="C6" s="32" t="s">
        <v>106</v>
      </c>
      <c r="D6" s="41" t="s">
        <v>85</v>
      </c>
      <c r="E6" s="31">
        <v>73</v>
      </c>
      <c r="F6" s="4"/>
    </row>
    <row r="7" spans="1:6" x14ac:dyDescent="0.25">
      <c r="A7" s="40">
        <f>IF(E7=E6,A6,A6+1)</f>
        <v>2</v>
      </c>
      <c r="B7" s="40" t="s">
        <v>6</v>
      </c>
      <c r="C7" s="32" t="s">
        <v>107</v>
      </c>
      <c r="D7" s="41" t="s">
        <v>85</v>
      </c>
      <c r="E7" s="31">
        <v>72</v>
      </c>
      <c r="F7" s="4"/>
    </row>
    <row r="8" spans="1:6" x14ac:dyDescent="0.25">
      <c r="A8" s="40">
        <f t="shared" ref="A8:A71" si="0">IF(E8=E7,A7,A7+1)</f>
        <v>3</v>
      </c>
      <c r="B8" s="40" t="s">
        <v>7</v>
      </c>
      <c r="C8" s="42" t="s">
        <v>227</v>
      </c>
      <c r="D8" s="32" t="s">
        <v>169</v>
      </c>
      <c r="E8" s="43">
        <v>68</v>
      </c>
      <c r="F8" s="5"/>
    </row>
    <row r="9" spans="1:6" x14ac:dyDescent="0.25">
      <c r="A9" s="40">
        <f t="shared" si="0"/>
        <v>4</v>
      </c>
      <c r="B9" s="40" t="s">
        <v>8</v>
      </c>
      <c r="C9" s="32" t="s">
        <v>146</v>
      </c>
      <c r="D9" s="29" t="s">
        <v>147</v>
      </c>
      <c r="E9" s="31">
        <v>64</v>
      </c>
      <c r="F9" s="4"/>
    </row>
    <row r="10" spans="1:6" x14ac:dyDescent="0.25">
      <c r="A10" s="40">
        <f t="shared" si="0"/>
        <v>4</v>
      </c>
      <c r="B10" s="40" t="s">
        <v>9</v>
      </c>
      <c r="C10" s="42" t="s">
        <v>228</v>
      </c>
      <c r="D10" s="32" t="s">
        <v>169</v>
      </c>
      <c r="E10" s="43">
        <v>64</v>
      </c>
      <c r="F10" s="5"/>
    </row>
    <row r="11" spans="1:6" x14ac:dyDescent="0.25">
      <c r="A11" s="40">
        <f t="shared" si="0"/>
        <v>5</v>
      </c>
      <c r="B11" s="40" t="s">
        <v>10</v>
      </c>
      <c r="C11" s="32" t="s">
        <v>165</v>
      </c>
      <c r="D11" s="41" t="s">
        <v>164</v>
      </c>
      <c r="E11" s="31">
        <v>62</v>
      </c>
    </row>
    <row r="12" spans="1:6" x14ac:dyDescent="0.25">
      <c r="A12" s="40">
        <f t="shared" si="0"/>
        <v>6</v>
      </c>
      <c r="B12" s="40" t="s">
        <v>11</v>
      </c>
      <c r="C12" s="42" t="s">
        <v>229</v>
      </c>
      <c r="D12" s="32" t="s">
        <v>169</v>
      </c>
      <c r="E12" s="43">
        <v>61</v>
      </c>
      <c r="F12" s="5"/>
    </row>
    <row r="13" spans="1:6" x14ac:dyDescent="0.25">
      <c r="A13" s="40">
        <f t="shared" si="0"/>
        <v>7</v>
      </c>
      <c r="B13" s="40" t="s">
        <v>12</v>
      </c>
      <c r="C13" s="32" t="s">
        <v>108</v>
      </c>
      <c r="D13" s="41" t="s">
        <v>85</v>
      </c>
      <c r="E13" s="31">
        <v>60</v>
      </c>
      <c r="F13" s="4"/>
    </row>
    <row r="14" spans="1:6" x14ac:dyDescent="0.25">
      <c r="A14" s="40">
        <f t="shared" si="0"/>
        <v>7</v>
      </c>
      <c r="B14" s="40" t="s">
        <v>13</v>
      </c>
      <c r="C14" s="32" t="s">
        <v>109</v>
      </c>
      <c r="D14" s="41" t="s">
        <v>85</v>
      </c>
      <c r="E14" s="31">
        <v>60</v>
      </c>
      <c r="F14" s="4"/>
    </row>
    <row r="15" spans="1:6" x14ac:dyDescent="0.25">
      <c r="A15" s="16">
        <f t="shared" si="0"/>
        <v>7</v>
      </c>
      <c r="B15" s="16" t="s">
        <v>14</v>
      </c>
      <c r="C15" s="26" t="s">
        <v>230</v>
      </c>
      <c r="D15" s="25" t="s">
        <v>169</v>
      </c>
      <c r="E15" s="27">
        <v>60</v>
      </c>
      <c r="F15" s="5"/>
    </row>
    <row r="16" spans="1:6" x14ac:dyDescent="0.25">
      <c r="A16" s="16">
        <f t="shared" si="0"/>
        <v>8</v>
      </c>
      <c r="B16" s="16" t="s">
        <v>15</v>
      </c>
      <c r="C16" s="14" t="s">
        <v>110</v>
      </c>
      <c r="D16" s="15" t="s">
        <v>85</v>
      </c>
      <c r="E16" s="16">
        <v>59</v>
      </c>
    </row>
    <row r="17" spans="1:6" x14ac:dyDescent="0.25">
      <c r="A17" s="16">
        <f t="shared" si="0"/>
        <v>9</v>
      </c>
      <c r="B17" s="16" t="s">
        <v>16</v>
      </c>
      <c r="C17" s="14" t="s">
        <v>111</v>
      </c>
      <c r="D17" s="15" t="s">
        <v>85</v>
      </c>
      <c r="E17" s="16">
        <v>57</v>
      </c>
    </row>
    <row r="18" spans="1:6" x14ac:dyDescent="0.25">
      <c r="A18" s="16">
        <f t="shared" si="0"/>
        <v>10</v>
      </c>
      <c r="B18" s="16" t="s">
        <v>17</v>
      </c>
      <c r="C18" s="14" t="s">
        <v>112</v>
      </c>
      <c r="D18" s="15" t="s">
        <v>85</v>
      </c>
      <c r="E18" s="16">
        <v>56</v>
      </c>
    </row>
    <row r="19" spans="1:6" x14ac:dyDescent="0.25">
      <c r="A19" s="16">
        <f t="shared" si="0"/>
        <v>10</v>
      </c>
      <c r="B19" s="16" t="s">
        <v>18</v>
      </c>
      <c r="C19" s="14" t="s">
        <v>113</v>
      </c>
      <c r="D19" s="15" t="s">
        <v>85</v>
      </c>
      <c r="E19" s="16">
        <v>56</v>
      </c>
    </row>
    <row r="20" spans="1:6" x14ac:dyDescent="0.25">
      <c r="A20" s="16">
        <f t="shared" si="0"/>
        <v>10</v>
      </c>
      <c r="B20" s="16" t="s">
        <v>19</v>
      </c>
      <c r="C20" s="14" t="s">
        <v>114</v>
      </c>
      <c r="D20" s="15" t="s">
        <v>85</v>
      </c>
      <c r="E20" s="16">
        <v>56</v>
      </c>
    </row>
    <row r="21" spans="1:6" x14ac:dyDescent="0.25">
      <c r="A21" s="40">
        <f t="shared" si="0"/>
        <v>11</v>
      </c>
      <c r="B21" s="40" t="s">
        <v>20</v>
      </c>
      <c r="C21" s="32" t="s">
        <v>75</v>
      </c>
      <c r="D21" s="32" t="s">
        <v>83</v>
      </c>
      <c r="E21" s="31">
        <v>53</v>
      </c>
      <c r="F21" s="4"/>
    </row>
    <row r="22" spans="1:6" x14ac:dyDescent="0.25">
      <c r="A22" s="16">
        <f t="shared" si="0"/>
        <v>11</v>
      </c>
      <c r="B22" s="16" t="s">
        <v>21</v>
      </c>
      <c r="C22" s="14" t="s">
        <v>115</v>
      </c>
      <c r="D22" s="15" t="s">
        <v>85</v>
      </c>
      <c r="E22" s="16">
        <v>53</v>
      </c>
    </row>
    <row r="23" spans="1:6" x14ac:dyDescent="0.25">
      <c r="A23" s="16">
        <f t="shared" si="0"/>
        <v>12</v>
      </c>
      <c r="B23" s="16" t="s">
        <v>22</v>
      </c>
      <c r="C23" s="14" t="s">
        <v>116</v>
      </c>
      <c r="D23" s="15" t="s">
        <v>85</v>
      </c>
      <c r="E23" s="16">
        <v>52</v>
      </c>
    </row>
    <row r="24" spans="1:6" x14ac:dyDescent="0.25">
      <c r="A24" s="16">
        <f t="shared" si="0"/>
        <v>12</v>
      </c>
      <c r="B24" s="16" t="s">
        <v>23</v>
      </c>
      <c r="C24" s="14" t="s">
        <v>117</v>
      </c>
      <c r="D24" s="15" t="s">
        <v>85</v>
      </c>
      <c r="E24" s="16">
        <v>52</v>
      </c>
    </row>
    <row r="25" spans="1:6" x14ac:dyDescent="0.25">
      <c r="A25" s="16">
        <f t="shared" si="0"/>
        <v>12</v>
      </c>
      <c r="B25" s="16" t="s">
        <v>24</v>
      </c>
      <c r="C25" s="12" t="s">
        <v>148</v>
      </c>
      <c r="D25" s="11" t="s">
        <v>147</v>
      </c>
      <c r="E25" s="4">
        <v>52</v>
      </c>
      <c r="F25" s="4"/>
    </row>
    <row r="26" spans="1:6" x14ac:dyDescent="0.25">
      <c r="A26" s="16">
        <f t="shared" si="0"/>
        <v>12</v>
      </c>
      <c r="B26" s="16" t="s">
        <v>25</v>
      </c>
      <c r="C26" s="12" t="s">
        <v>149</v>
      </c>
      <c r="D26" s="11" t="s">
        <v>147</v>
      </c>
      <c r="E26" s="4">
        <v>52</v>
      </c>
      <c r="F26" s="4"/>
    </row>
    <row r="27" spans="1:6" x14ac:dyDescent="0.25">
      <c r="A27" s="16">
        <f t="shared" si="0"/>
        <v>13</v>
      </c>
      <c r="B27" s="16" t="s">
        <v>26</v>
      </c>
      <c r="C27" s="26" t="s">
        <v>231</v>
      </c>
      <c r="D27" s="25" t="s">
        <v>169</v>
      </c>
      <c r="E27" s="27">
        <v>51</v>
      </c>
      <c r="F27" s="5"/>
    </row>
    <row r="28" spans="1:6" x14ac:dyDescent="0.25">
      <c r="A28" s="16">
        <f t="shared" si="0"/>
        <v>14</v>
      </c>
      <c r="B28" s="16" t="s">
        <v>27</v>
      </c>
      <c r="C28" s="12" t="s">
        <v>71</v>
      </c>
      <c r="D28" s="12" t="s">
        <v>83</v>
      </c>
      <c r="E28" s="4">
        <v>50</v>
      </c>
      <c r="F28" s="4"/>
    </row>
    <row r="29" spans="1:6" x14ac:dyDescent="0.25">
      <c r="A29" s="16">
        <f t="shared" si="0"/>
        <v>15</v>
      </c>
      <c r="B29" s="16" t="s">
        <v>28</v>
      </c>
      <c r="C29" s="12" t="s">
        <v>72</v>
      </c>
      <c r="D29" s="12" t="s">
        <v>83</v>
      </c>
      <c r="E29" s="4">
        <v>48</v>
      </c>
      <c r="F29" s="4"/>
    </row>
    <row r="30" spans="1:6" x14ac:dyDescent="0.25">
      <c r="A30" s="16">
        <f t="shared" si="0"/>
        <v>15</v>
      </c>
      <c r="B30" s="16" t="s">
        <v>29</v>
      </c>
      <c r="C30" s="14" t="s">
        <v>150</v>
      </c>
      <c r="D30" s="24" t="s">
        <v>147</v>
      </c>
      <c r="E30" s="16">
        <v>48</v>
      </c>
    </row>
    <row r="31" spans="1:6" x14ac:dyDescent="0.25">
      <c r="A31" s="16">
        <f t="shared" si="0"/>
        <v>15</v>
      </c>
      <c r="B31" s="16" t="s">
        <v>30</v>
      </c>
      <c r="C31" s="26" t="s">
        <v>232</v>
      </c>
      <c r="D31" s="25" t="s">
        <v>169</v>
      </c>
      <c r="E31" s="27">
        <v>48</v>
      </c>
      <c r="F31" s="5"/>
    </row>
    <row r="32" spans="1:6" x14ac:dyDescent="0.25">
      <c r="A32" s="16">
        <f t="shared" si="0"/>
        <v>16</v>
      </c>
      <c r="B32" s="16" t="s">
        <v>31</v>
      </c>
      <c r="C32" s="14" t="s">
        <v>70</v>
      </c>
      <c r="D32" s="14" t="s">
        <v>83</v>
      </c>
      <c r="E32" s="16">
        <v>47</v>
      </c>
    </row>
    <row r="33" spans="1:6" x14ac:dyDescent="0.25">
      <c r="A33" s="16">
        <f t="shared" si="0"/>
        <v>16</v>
      </c>
      <c r="B33" s="16" t="s">
        <v>32</v>
      </c>
      <c r="C33" s="26" t="s">
        <v>233</v>
      </c>
      <c r="D33" s="25" t="s">
        <v>169</v>
      </c>
      <c r="E33" s="27">
        <v>47</v>
      </c>
      <c r="F33" s="5"/>
    </row>
    <row r="34" spans="1:6" x14ac:dyDescent="0.25">
      <c r="A34" s="16">
        <f t="shared" si="0"/>
        <v>17</v>
      </c>
      <c r="B34" s="16" t="s">
        <v>33</v>
      </c>
      <c r="C34" s="14" t="s">
        <v>151</v>
      </c>
      <c r="D34" s="24" t="s">
        <v>147</v>
      </c>
      <c r="E34" s="16">
        <v>45</v>
      </c>
    </row>
    <row r="35" spans="1:6" x14ac:dyDescent="0.25">
      <c r="A35" s="16">
        <f t="shared" si="0"/>
        <v>18</v>
      </c>
      <c r="B35" s="16" t="s">
        <v>34</v>
      </c>
      <c r="C35" s="14" t="s">
        <v>118</v>
      </c>
      <c r="D35" s="15" t="s">
        <v>85</v>
      </c>
      <c r="E35" s="16">
        <v>44</v>
      </c>
    </row>
    <row r="36" spans="1:6" x14ac:dyDescent="0.25">
      <c r="A36" s="16">
        <f t="shared" si="0"/>
        <v>18</v>
      </c>
      <c r="B36" s="16" t="s">
        <v>35</v>
      </c>
      <c r="C36" s="14" t="s">
        <v>119</v>
      </c>
      <c r="D36" s="15" t="s">
        <v>85</v>
      </c>
      <c r="E36" s="16">
        <v>44</v>
      </c>
    </row>
    <row r="37" spans="1:6" x14ac:dyDescent="0.25">
      <c r="A37" s="16">
        <f t="shared" si="0"/>
        <v>18</v>
      </c>
      <c r="B37" s="16" t="s">
        <v>36</v>
      </c>
      <c r="C37" s="12" t="s">
        <v>135</v>
      </c>
      <c r="D37" s="12" t="s">
        <v>127</v>
      </c>
      <c r="E37" s="4">
        <v>44</v>
      </c>
      <c r="F37" s="4"/>
    </row>
    <row r="38" spans="1:6" x14ac:dyDescent="0.25">
      <c r="A38" s="16">
        <f t="shared" si="0"/>
        <v>18</v>
      </c>
      <c r="B38" s="16" t="s">
        <v>37</v>
      </c>
      <c r="C38" s="12" t="s">
        <v>136</v>
      </c>
      <c r="D38" s="12" t="s">
        <v>127</v>
      </c>
      <c r="E38" s="4">
        <v>44</v>
      </c>
      <c r="F38" s="4"/>
    </row>
    <row r="39" spans="1:6" x14ac:dyDescent="0.25">
      <c r="A39" s="16">
        <f t="shared" si="0"/>
        <v>18</v>
      </c>
      <c r="B39" s="16" t="s">
        <v>38</v>
      </c>
      <c r="C39" s="12" t="s">
        <v>137</v>
      </c>
      <c r="D39" s="12" t="s">
        <v>127</v>
      </c>
      <c r="E39" s="4">
        <v>44</v>
      </c>
      <c r="F39" s="4"/>
    </row>
    <row r="40" spans="1:6" x14ac:dyDescent="0.25">
      <c r="A40" s="16">
        <f t="shared" si="0"/>
        <v>18</v>
      </c>
      <c r="B40" s="16" t="s">
        <v>39</v>
      </c>
      <c r="C40" s="26" t="s">
        <v>234</v>
      </c>
      <c r="D40" s="25" t="s">
        <v>169</v>
      </c>
      <c r="E40" s="27">
        <v>44</v>
      </c>
      <c r="F40" s="5"/>
    </row>
    <row r="41" spans="1:6" x14ac:dyDescent="0.25">
      <c r="A41" s="16">
        <f t="shared" si="0"/>
        <v>19</v>
      </c>
      <c r="B41" s="16" t="s">
        <v>40</v>
      </c>
      <c r="C41" s="14" t="s">
        <v>67</v>
      </c>
      <c r="D41" s="14" t="s">
        <v>83</v>
      </c>
      <c r="E41" s="16">
        <v>43</v>
      </c>
    </row>
    <row r="42" spans="1:6" x14ac:dyDescent="0.25">
      <c r="A42" s="16">
        <f t="shared" si="0"/>
        <v>20</v>
      </c>
      <c r="B42" s="16" t="s">
        <v>41</v>
      </c>
      <c r="C42" s="14" t="s">
        <v>120</v>
      </c>
      <c r="D42" s="15" t="s">
        <v>85</v>
      </c>
      <c r="E42" s="16">
        <v>41</v>
      </c>
    </row>
    <row r="43" spans="1:6" x14ac:dyDescent="0.25">
      <c r="A43" s="16">
        <f t="shared" si="0"/>
        <v>20</v>
      </c>
      <c r="B43" s="16" t="s">
        <v>42</v>
      </c>
      <c r="C43" s="14" t="s">
        <v>121</v>
      </c>
      <c r="D43" s="15" t="s">
        <v>85</v>
      </c>
      <c r="E43" s="16">
        <v>41</v>
      </c>
    </row>
    <row r="44" spans="1:6" x14ac:dyDescent="0.25">
      <c r="A44" s="16">
        <f t="shared" si="0"/>
        <v>21</v>
      </c>
      <c r="B44" s="16" t="s">
        <v>43</v>
      </c>
      <c r="C44" s="14" t="s">
        <v>122</v>
      </c>
      <c r="D44" s="15" t="s">
        <v>85</v>
      </c>
      <c r="E44" s="16">
        <v>40</v>
      </c>
    </row>
    <row r="45" spans="1:6" x14ac:dyDescent="0.25">
      <c r="A45" s="16">
        <f t="shared" si="0"/>
        <v>21</v>
      </c>
      <c r="B45" s="16" t="s">
        <v>44</v>
      </c>
      <c r="C45" s="14" t="s">
        <v>123</v>
      </c>
      <c r="D45" s="15" t="s">
        <v>85</v>
      </c>
      <c r="E45" s="16">
        <v>40</v>
      </c>
    </row>
    <row r="46" spans="1:6" x14ac:dyDescent="0.25">
      <c r="A46" s="16">
        <f t="shared" si="0"/>
        <v>21</v>
      </c>
      <c r="B46" s="16" t="s">
        <v>45</v>
      </c>
      <c r="C46" s="14" t="s">
        <v>138</v>
      </c>
      <c r="D46" s="14" t="s">
        <v>127</v>
      </c>
      <c r="E46" s="16">
        <v>40</v>
      </c>
    </row>
    <row r="47" spans="1:6" x14ac:dyDescent="0.25">
      <c r="A47" s="16">
        <f t="shared" si="0"/>
        <v>21</v>
      </c>
      <c r="B47" s="16" t="s">
        <v>46</v>
      </c>
      <c r="C47" s="26" t="s">
        <v>235</v>
      </c>
      <c r="D47" s="25" t="s">
        <v>169</v>
      </c>
      <c r="E47" s="27">
        <v>40</v>
      </c>
      <c r="F47" s="5"/>
    </row>
    <row r="48" spans="1:6" x14ac:dyDescent="0.25">
      <c r="A48" s="16">
        <f t="shared" si="0"/>
        <v>21</v>
      </c>
      <c r="B48" s="16" t="s">
        <v>47</v>
      </c>
      <c r="C48" s="26" t="s">
        <v>236</v>
      </c>
      <c r="D48" s="25" t="s">
        <v>169</v>
      </c>
      <c r="E48" s="7">
        <v>40</v>
      </c>
      <c r="F48" s="5"/>
    </row>
    <row r="49" spans="1:6" x14ac:dyDescent="0.25">
      <c r="A49" s="16">
        <f t="shared" si="0"/>
        <v>21</v>
      </c>
      <c r="B49" s="16" t="s">
        <v>48</v>
      </c>
      <c r="C49" s="26" t="s">
        <v>237</v>
      </c>
      <c r="D49" s="25" t="s">
        <v>169</v>
      </c>
      <c r="E49" s="27">
        <v>40</v>
      </c>
      <c r="F49" s="5"/>
    </row>
    <row r="50" spans="1:6" x14ac:dyDescent="0.25">
      <c r="A50" s="16">
        <f t="shared" si="0"/>
        <v>22</v>
      </c>
      <c r="B50" s="16" t="s">
        <v>49</v>
      </c>
      <c r="C50" s="14" t="s">
        <v>139</v>
      </c>
      <c r="D50" s="14" t="s">
        <v>127</v>
      </c>
      <c r="E50" s="16">
        <v>39</v>
      </c>
    </row>
    <row r="51" spans="1:6" x14ac:dyDescent="0.25">
      <c r="A51" s="16">
        <f t="shared" si="0"/>
        <v>22</v>
      </c>
      <c r="B51" s="16" t="s">
        <v>50</v>
      </c>
      <c r="C51" s="12" t="s">
        <v>166</v>
      </c>
      <c r="D51" s="13" t="s">
        <v>164</v>
      </c>
      <c r="E51" s="4">
        <v>39</v>
      </c>
    </row>
    <row r="52" spans="1:6" x14ac:dyDescent="0.25">
      <c r="A52" s="16">
        <f t="shared" si="0"/>
        <v>22</v>
      </c>
      <c r="B52" s="16" t="s">
        <v>51</v>
      </c>
      <c r="C52" s="26" t="s">
        <v>238</v>
      </c>
      <c r="D52" s="25" t="s">
        <v>169</v>
      </c>
      <c r="E52" s="27">
        <v>39</v>
      </c>
      <c r="F52" s="5"/>
    </row>
    <row r="53" spans="1:6" x14ac:dyDescent="0.25">
      <c r="A53" s="16">
        <f t="shared" si="0"/>
        <v>23</v>
      </c>
      <c r="B53" s="16" t="s">
        <v>52</v>
      </c>
      <c r="C53" s="14" t="s">
        <v>152</v>
      </c>
      <c r="D53" s="24" t="s">
        <v>147</v>
      </c>
      <c r="E53" s="16">
        <v>38</v>
      </c>
    </row>
    <row r="54" spans="1:6" x14ac:dyDescent="0.25">
      <c r="A54" s="16">
        <f t="shared" si="0"/>
        <v>23</v>
      </c>
      <c r="B54" s="16" t="s">
        <v>53</v>
      </c>
      <c r="C54" s="12" t="s">
        <v>167</v>
      </c>
      <c r="D54" s="13" t="s">
        <v>164</v>
      </c>
      <c r="E54" s="4">
        <v>38</v>
      </c>
    </row>
    <row r="55" spans="1:6" x14ac:dyDescent="0.25">
      <c r="A55" s="16">
        <f t="shared" si="0"/>
        <v>24</v>
      </c>
      <c r="B55" s="16" t="s">
        <v>54</v>
      </c>
      <c r="C55" s="26" t="s">
        <v>239</v>
      </c>
      <c r="D55" s="25" t="s">
        <v>169</v>
      </c>
      <c r="E55" s="7">
        <v>37</v>
      </c>
      <c r="F55" s="5"/>
    </row>
    <row r="56" spans="1:6" x14ac:dyDescent="0.25">
      <c r="A56" s="16">
        <f t="shared" si="0"/>
        <v>25</v>
      </c>
      <c r="B56" s="16" t="s">
        <v>55</v>
      </c>
      <c r="C56" s="14" t="s">
        <v>73</v>
      </c>
      <c r="D56" s="14" t="s">
        <v>83</v>
      </c>
      <c r="E56" s="16">
        <v>36</v>
      </c>
    </row>
    <row r="57" spans="1:6" x14ac:dyDescent="0.25">
      <c r="A57" s="16">
        <f t="shared" si="0"/>
        <v>25</v>
      </c>
      <c r="B57" s="16" t="s">
        <v>56</v>
      </c>
      <c r="C57" s="14" t="s">
        <v>140</v>
      </c>
      <c r="D57" s="14" t="s">
        <v>127</v>
      </c>
      <c r="E57" s="16">
        <v>36</v>
      </c>
    </row>
    <row r="58" spans="1:6" x14ac:dyDescent="0.25">
      <c r="A58" s="16">
        <f t="shared" si="0"/>
        <v>25</v>
      </c>
      <c r="B58" s="16" t="s">
        <v>57</v>
      </c>
      <c r="C58" s="14" t="s">
        <v>153</v>
      </c>
      <c r="D58" s="24" t="s">
        <v>147</v>
      </c>
      <c r="E58" s="16">
        <v>36</v>
      </c>
    </row>
    <row r="59" spans="1:6" x14ac:dyDescent="0.25">
      <c r="A59" s="16">
        <f t="shared" si="0"/>
        <v>26</v>
      </c>
      <c r="B59" s="16" t="s">
        <v>58</v>
      </c>
      <c r="C59" s="14" t="s">
        <v>141</v>
      </c>
      <c r="D59" s="14" t="s">
        <v>127</v>
      </c>
      <c r="E59" s="16">
        <v>35</v>
      </c>
    </row>
    <row r="60" spans="1:6" x14ac:dyDescent="0.25">
      <c r="A60" s="16">
        <f t="shared" si="0"/>
        <v>27</v>
      </c>
      <c r="B60" s="16" t="s">
        <v>59</v>
      </c>
      <c r="C60" s="26" t="s">
        <v>240</v>
      </c>
      <c r="D60" s="25" t="s">
        <v>169</v>
      </c>
      <c r="E60" s="7">
        <v>34</v>
      </c>
      <c r="F60" s="5"/>
    </row>
    <row r="61" spans="1:6" x14ac:dyDescent="0.25">
      <c r="A61" s="16">
        <f t="shared" si="0"/>
        <v>28</v>
      </c>
      <c r="B61" s="16" t="s">
        <v>60</v>
      </c>
      <c r="C61" s="14" t="s">
        <v>124</v>
      </c>
      <c r="D61" s="15" t="s">
        <v>85</v>
      </c>
      <c r="E61" s="16">
        <v>33</v>
      </c>
    </row>
    <row r="62" spans="1:6" x14ac:dyDescent="0.25">
      <c r="A62" s="16">
        <f t="shared" si="0"/>
        <v>28</v>
      </c>
      <c r="B62" s="16" t="s">
        <v>61</v>
      </c>
      <c r="C62" s="26" t="s">
        <v>241</v>
      </c>
      <c r="D62" s="25" t="s">
        <v>169</v>
      </c>
      <c r="E62" s="7">
        <v>33</v>
      </c>
      <c r="F62" s="5"/>
    </row>
    <row r="63" spans="1:6" x14ac:dyDescent="0.25">
      <c r="A63" s="16">
        <f t="shared" si="0"/>
        <v>29</v>
      </c>
      <c r="B63" s="16" t="s">
        <v>62</v>
      </c>
      <c r="C63" s="14" t="s">
        <v>68</v>
      </c>
      <c r="D63" s="14" t="s">
        <v>83</v>
      </c>
      <c r="E63" s="16">
        <v>32</v>
      </c>
    </row>
    <row r="64" spans="1:6" x14ac:dyDescent="0.25">
      <c r="A64" s="16">
        <f t="shared" si="0"/>
        <v>29</v>
      </c>
      <c r="B64" s="16" t="s">
        <v>63</v>
      </c>
      <c r="C64" s="14" t="s">
        <v>142</v>
      </c>
      <c r="D64" s="14" t="s">
        <v>127</v>
      </c>
      <c r="E64" s="16">
        <v>32</v>
      </c>
    </row>
    <row r="65" spans="1:6" x14ac:dyDescent="0.25">
      <c r="A65" s="16">
        <f t="shared" si="0"/>
        <v>29</v>
      </c>
      <c r="B65" s="16" t="s">
        <v>64</v>
      </c>
      <c r="C65" s="14" t="s">
        <v>143</v>
      </c>
      <c r="D65" s="14" t="s">
        <v>127</v>
      </c>
      <c r="E65" s="16">
        <v>32</v>
      </c>
    </row>
    <row r="66" spans="1:6" x14ac:dyDescent="0.25">
      <c r="A66" s="16">
        <f t="shared" si="0"/>
        <v>29</v>
      </c>
      <c r="B66" s="16" t="s">
        <v>256</v>
      </c>
      <c r="C66" s="26" t="s">
        <v>242</v>
      </c>
      <c r="D66" s="25" t="s">
        <v>169</v>
      </c>
      <c r="E66" s="27">
        <v>32</v>
      </c>
      <c r="F66" s="5"/>
    </row>
    <row r="67" spans="1:6" x14ac:dyDescent="0.25">
      <c r="A67" s="16">
        <f t="shared" si="0"/>
        <v>29</v>
      </c>
      <c r="B67" s="16" t="s">
        <v>257</v>
      </c>
      <c r="C67" s="26" t="s">
        <v>243</v>
      </c>
      <c r="D67" s="25" t="s">
        <v>169</v>
      </c>
      <c r="E67" s="27">
        <v>32</v>
      </c>
      <c r="F67" s="5"/>
    </row>
    <row r="68" spans="1:6" x14ac:dyDescent="0.25">
      <c r="A68" s="16">
        <f t="shared" si="0"/>
        <v>29</v>
      </c>
      <c r="B68" s="16" t="s">
        <v>258</v>
      </c>
      <c r="C68" s="26" t="s">
        <v>244</v>
      </c>
      <c r="D68" s="25" t="s">
        <v>169</v>
      </c>
      <c r="E68" s="27">
        <v>32</v>
      </c>
      <c r="F68" s="5"/>
    </row>
    <row r="69" spans="1:6" x14ac:dyDescent="0.25">
      <c r="A69" s="16">
        <f t="shared" si="0"/>
        <v>29</v>
      </c>
      <c r="B69" s="16" t="s">
        <v>259</v>
      </c>
      <c r="C69" s="26" t="s">
        <v>245</v>
      </c>
      <c r="D69" s="25" t="s">
        <v>169</v>
      </c>
      <c r="E69" s="27">
        <v>32</v>
      </c>
      <c r="F69" s="5"/>
    </row>
    <row r="70" spans="1:6" x14ac:dyDescent="0.25">
      <c r="A70" s="16">
        <f t="shared" si="0"/>
        <v>29</v>
      </c>
      <c r="B70" s="16" t="s">
        <v>260</v>
      </c>
      <c r="C70" s="26" t="s">
        <v>246</v>
      </c>
      <c r="D70" s="25" t="s">
        <v>169</v>
      </c>
      <c r="E70" s="27">
        <v>32</v>
      </c>
      <c r="F70" s="5"/>
    </row>
    <row r="71" spans="1:6" x14ac:dyDescent="0.25">
      <c r="A71" s="16">
        <f t="shared" si="0"/>
        <v>30</v>
      </c>
      <c r="B71" s="16" t="s">
        <v>261</v>
      </c>
      <c r="C71" s="14" t="s">
        <v>69</v>
      </c>
      <c r="D71" s="14" t="s">
        <v>83</v>
      </c>
      <c r="E71" s="16">
        <v>30</v>
      </c>
    </row>
    <row r="72" spans="1:6" x14ac:dyDescent="0.25">
      <c r="A72" s="16">
        <f t="shared" ref="A72:A85" si="1">IF(E72=E71,A71,A71+1)</f>
        <v>30</v>
      </c>
      <c r="B72" s="16" t="s">
        <v>262</v>
      </c>
      <c r="C72" s="14" t="s">
        <v>144</v>
      </c>
      <c r="D72" s="14" t="s">
        <v>127</v>
      </c>
      <c r="E72" s="16">
        <v>30</v>
      </c>
    </row>
    <row r="73" spans="1:6" x14ac:dyDescent="0.25">
      <c r="A73" s="16">
        <f t="shared" si="1"/>
        <v>30</v>
      </c>
      <c r="B73" s="16" t="s">
        <v>263</v>
      </c>
      <c r="C73" s="26" t="s">
        <v>247</v>
      </c>
      <c r="D73" s="25" t="s">
        <v>169</v>
      </c>
      <c r="E73" s="27">
        <v>30</v>
      </c>
      <c r="F73" s="5"/>
    </row>
    <row r="74" spans="1:6" x14ac:dyDescent="0.25">
      <c r="A74" s="16">
        <f t="shared" si="1"/>
        <v>31</v>
      </c>
      <c r="B74" s="16" t="s">
        <v>264</v>
      </c>
      <c r="C74" s="26" t="s">
        <v>248</v>
      </c>
      <c r="D74" s="25" t="s">
        <v>169</v>
      </c>
      <c r="E74" s="7">
        <v>29</v>
      </c>
      <c r="F74" s="5"/>
    </row>
    <row r="75" spans="1:6" x14ac:dyDescent="0.25">
      <c r="A75" s="16">
        <f t="shared" si="1"/>
        <v>31</v>
      </c>
      <c r="B75" s="16" t="s">
        <v>265</v>
      </c>
      <c r="C75" s="26" t="s">
        <v>249</v>
      </c>
      <c r="D75" s="25" t="s">
        <v>169</v>
      </c>
      <c r="E75" s="27">
        <v>29</v>
      </c>
      <c r="F75" s="5"/>
    </row>
    <row r="76" spans="1:6" x14ac:dyDescent="0.25">
      <c r="A76" s="16">
        <f t="shared" si="1"/>
        <v>32</v>
      </c>
      <c r="B76" s="16" t="s">
        <v>266</v>
      </c>
      <c r="C76" s="14" t="s">
        <v>74</v>
      </c>
      <c r="D76" s="14" t="s">
        <v>83</v>
      </c>
      <c r="E76" s="16">
        <v>27</v>
      </c>
    </row>
    <row r="77" spans="1:6" x14ac:dyDescent="0.25">
      <c r="A77" s="16">
        <f t="shared" si="1"/>
        <v>33</v>
      </c>
      <c r="B77" s="16" t="s">
        <v>267</v>
      </c>
      <c r="C77" s="26" t="s">
        <v>250</v>
      </c>
      <c r="D77" s="25" t="s">
        <v>169</v>
      </c>
      <c r="E77" s="7">
        <v>26</v>
      </c>
      <c r="F77" s="5"/>
    </row>
    <row r="78" spans="1:6" x14ac:dyDescent="0.25">
      <c r="A78" s="16">
        <f t="shared" si="1"/>
        <v>34</v>
      </c>
      <c r="B78" s="16" t="s">
        <v>268</v>
      </c>
      <c r="C78" s="14" t="s">
        <v>154</v>
      </c>
      <c r="D78" s="24" t="s">
        <v>147</v>
      </c>
      <c r="E78" s="16">
        <v>24</v>
      </c>
    </row>
    <row r="79" spans="1:6" x14ac:dyDescent="0.25">
      <c r="A79" s="16">
        <f t="shared" si="1"/>
        <v>34</v>
      </c>
      <c r="B79" s="16" t="s">
        <v>269</v>
      </c>
      <c r="C79" s="26" t="s">
        <v>251</v>
      </c>
      <c r="D79" s="25" t="s">
        <v>169</v>
      </c>
      <c r="E79" s="27">
        <v>24</v>
      </c>
      <c r="F79" s="5"/>
    </row>
    <row r="80" spans="1:6" x14ac:dyDescent="0.25">
      <c r="A80" s="16">
        <f t="shared" si="1"/>
        <v>35</v>
      </c>
      <c r="B80" s="16" t="s">
        <v>270</v>
      </c>
      <c r="C80" s="14" t="s">
        <v>125</v>
      </c>
      <c r="D80" s="15" t="s">
        <v>85</v>
      </c>
      <c r="E80" s="16">
        <v>23</v>
      </c>
    </row>
    <row r="81" spans="1:6" x14ac:dyDescent="0.25">
      <c r="A81" s="16">
        <f t="shared" si="1"/>
        <v>35</v>
      </c>
      <c r="B81" s="16" t="s">
        <v>271</v>
      </c>
      <c r="C81" s="26" t="s">
        <v>252</v>
      </c>
      <c r="D81" s="25" t="s">
        <v>169</v>
      </c>
      <c r="E81" s="27">
        <v>23</v>
      </c>
      <c r="F81" s="5"/>
    </row>
    <row r="82" spans="1:6" x14ac:dyDescent="0.25">
      <c r="A82" s="16">
        <f t="shared" si="1"/>
        <v>36</v>
      </c>
      <c r="B82" s="16" t="s">
        <v>272</v>
      </c>
      <c r="C82" s="26" t="s">
        <v>253</v>
      </c>
      <c r="D82" s="25" t="s">
        <v>169</v>
      </c>
      <c r="E82" s="27">
        <v>21</v>
      </c>
      <c r="F82" s="5"/>
    </row>
    <row r="83" spans="1:6" x14ac:dyDescent="0.25">
      <c r="A83" s="16">
        <f t="shared" si="1"/>
        <v>37</v>
      </c>
      <c r="B83" s="16" t="s">
        <v>273</v>
      </c>
      <c r="C83" s="14" t="s">
        <v>145</v>
      </c>
      <c r="D83" s="14" t="s">
        <v>127</v>
      </c>
      <c r="E83" s="16">
        <v>20</v>
      </c>
    </row>
    <row r="84" spans="1:6" x14ac:dyDescent="0.25">
      <c r="A84" s="16">
        <f t="shared" si="1"/>
        <v>38</v>
      </c>
      <c r="B84" s="16" t="s">
        <v>274</v>
      </c>
      <c r="C84" s="26" t="s">
        <v>254</v>
      </c>
      <c r="D84" s="25" t="s">
        <v>169</v>
      </c>
      <c r="E84" s="7">
        <v>17</v>
      </c>
      <c r="F84" s="5"/>
    </row>
    <row r="85" spans="1:6" x14ac:dyDescent="0.25">
      <c r="A85" s="16">
        <f t="shared" si="1"/>
        <v>39</v>
      </c>
      <c r="B85" s="16" t="s">
        <v>275</v>
      </c>
      <c r="C85" s="26" t="s">
        <v>255</v>
      </c>
      <c r="D85" s="25" t="s">
        <v>169</v>
      </c>
      <c r="E85" s="27">
        <v>12</v>
      </c>
      <c r="F85" s="5"/>
    </row>
  </sheetData>
  <autoFilter ref="A5:E85"/>
  <sortState ref="C6:F85">
    <sortCondition descending="1" ref="E6:E85"/>
  </sortState>
  <mergeCells count="3">
    <mergeCell ref="A1:E1"/>
    <mergeCell ref="A2:E2"/>
    <mergeCell ref="A3:E3"/>
  </mergeCells>
  <hyperlinks>
    <hyperlink ref="C74" r:id="rId1"/>
    <hyperlink ref="C79" r:id="rId2"/>
    <hyperlink ref="C66" r:id="rId3"/>
    <hyperlink ref="C67" r:id="rId4"/>
    <hyperlink ref="C27" r:id="rId5"/>
    <hyperlink ref="C82" r:id="rId6"/>
    <hyperlink ref="C81" r:id="rId7"/>
    <hyperlink ref="C75" r:id="rId8"/>
    <hyperlink ref="C47" r:id="rId9"/>
    <hyperlink ref="C77" r:id="rId10"/>
    <hyperlink ref="C55" r:id="rId11"/>
    <hyperlink ref="C60" r:id="rId12"/>
    <hyperlink ref="C73" r:id="rId13"/>
    <hyperlink ref="C62" r:id="rId14"/>
    <hyperlink ref="C52" r:id="rId15"/>
    <hyperlink ref="C40" r:id="rId16"/>
    <hyperlink ref="C85" r:id="rId17"/>
    <hyperlink ref="C68" r:id="rId18"/>
    <hyperlink ref="C48" r:id="rId19"/>
    <hyperlink ref="C31" r:id="rId20"/>
    <hyperlink ref="C84" r:id="rId21"/>
    <hyperlink ref="C33" r:id="rId22"/>
    <hyperlink ref="C49" r:id="rId23"/>
    <hyperlink ref="C69" r:id="rId24"/>
    <hyperlink ref="C70" r:id="rId2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F1"/>
    </sheetView>
  </sheetViews>
  <sheetFormatPr defaultRowHeight="15" x14ac:dyDescent="0.25"/>
  <cols>
    <col min="1" max="1" width="15.85546875" bestFit="1" customWidth="1"/>
    <col min="2" max="2" width="12.5703125" customWidth="1"/>
    <col min="5" max="5" width="59.7109375" bestFit="1" customWidth="1"/>
    <col min="6" max="6" width="9.140625" style="61"/>
  </cols>
  <sheetData>
    <row r="1" spans="1:6" s="52" customFormat="1" ht="20.25" x14ac:dyDescent="0.25">
      <c r="A1" s="55" t="s">
        <v>0</v>
      </c>
      <c r="B1" s="55"/>
      <c r="C1" s="55"/>
      <c r="D1" s="55"/>
      <c r="E1" s="55"/>
      <c r="F1" s="55"/>
    </row>
    <row r="2" spans="1:6" s="52" customFormat="1" ht="20.25" x14ac:dyDescent="0.25">
      <c r="A2" s="55" t="s">
        <v>1</v>
      </c>
      <c r="B2" s="55"/>
      <c r="C2" s="55"/>
      <c r="D2" s="55"/>
      <c r="E2" s="55"/>
      <c r="F2" s="55"/>
    </row>
    <row r="3" spans="1:6" s="52" customFormat="1" ht="20.25" x14ac:dyDescent="0.25">
      <c r="A3" s="44"/>
      <c r="B3" s="44"/>
      <c r="C3" s="44"/>
      <c r="D3" s="44"/>
      <c r="F3" s="59"/>
    </row>
    <row r="4" spans="1:6" s="52" customFormat="1" ht="20.25" x14ac:dyDescent="0.25">
      <c r="A4" s="45" t="s">
        <v>2</v>
      </c>
      <c r="B4" s="45"/>
      <c r="C4" s="45"/>
      <c r="D4" s="45"/>
      <c r="F4" s="59"/>
    </row>
    <row r="6" spans="1:6" s="54" customFormat="1" ht="18" customHeight="1" x14ac:dyDescent="0.25">
      <c r="A6" s="62" t="s">
        <v>279</v>
      </c>
      <c r="B6" s="54">
        <f>MAX('Jahrgang 1'!E6:E61)</f>
        <v>80</v>
      </c>
      <c r="D6" s="62" t="s">
        <v>277</v>
      </c>
      <c r="F6" s="60"/>
    </row>
    <row r="7" spans="1:6" s="54" customFormat="1" ht="18" customHeight="1" x14ac:dyDescent="0.25">
      <c r="A7" s="62" t="s">
        <v>280</v>
      </c>
      <c r="B7" s="54">
        <f>MIN('Jahrgang 1'!E6:E61)</f>
        <v>16</v>
      </c>
      <c r="E7" s="51" t="s">
        <v>164</v>
      </c>
      <c r="F7" s="60">
        <f>COUNTIF('Jahrgang 1'!$D$6:$D$61,Statistik!E7)</f>
        <v>0</v>
      </c>
    </row>
    <row r="8" spans="1:6" s="54" customFormat="1" ht="18" customHeight="1" x14ac:dyDescent="0.25">
      <c r="A8" s="62" t="s">
        <v>281</v>
      </c>
      <c r="B8" s="58">
        <f>AVERAGE('Jahrgang 1'!E6:E61)</f>
        <v>41.946428571428569</v>
      </c>
      <c r="E8" s="47" t="s">
        <v>85</v>
      </c>
      <c r="F8" s="60">
        <f>COUNTIF('Jahrgang 1'!$D$6:$D$61,Statistik!E8)</f>
        <v>8</v>
      </c>
    </row>
    <row r="9" spans="1:6" s="54" customFormat="1" ht="18" customHeight="1" x14ac:dyDescent="0.25">
      <c r="E9" s="47" t="s">
        <v>169</v>
      </c>
      <c r="F9" s="60">
        <f>COUNTIF('Jahrgang 1'!$D$6:$D$61,Statistik!E9)</f>
        <v>35</v>
      </c>
    </row>
    <row r="10" spans="1:6" s="54" customFormat="1" ht="18" customHeight="1" x14ac:dyDescent="0.25">
      <c r="E10" s="51" t="s">
        <v>83</v>
      </c>
      <c r="F10" s="60">
        <f>COUNTIF('Jahrgang 1'!$D$6:$D$61,Statistik!E10)</f>
        <v>5</v>
      </c>
    </row>
    <row r="11" spans="1:6" s="54" customFormat="1" ht="18" customHeight="1" x14ac:dyDescent="0.25">
      <c r="E11" s="14" t="s">
        <v>127</v>
      </c>
      <c r="F11" s="60">
        <f>COUNTIF('Jahrgang 1'!$D$6:$D$61,Statistik!E11)</f>
        <v>5</v>
      </c>
    </row>
    <row r="12" spans="1:6" s="54" customFormat="1" ht="18" customHeight="1" x14ac:dyDescent="0.25">
      <c r="E12" s="50" t="s">
        <v>147</v>
      </c>
      <c r="F12" s="60">
        <f>COUNTIF('Jahrgang 1'!$D$6:$D$61,Statistik!E12)</f>
        <v>3</v>
      </c>
    </row>
    <row r="13" spans="1:6" ht="18" customHeight="1" x14ac:dyDescent="0.25">
      <c r="E13" s="64" t="s">
        <v>278</v>
      </c>
      <c r="F13" s="63">
        <f>SUM(F7:F12)</f>
        <v>56</v>
      </c>
    </row>
    <row r="14" spans="1:6" ht="18" customHeight="1" x14ac:dyDescent="0.25"/>
    <row r="16" spans="1:6" s="52" customFormat="1" ht="20.25" x14ac:dyDescent="0.25">
      <c r="A16" s="45" t="s">
        <v>66</v>
      </c>
      <c r="B16" s="45"/>
      <c r="C16" s="45"/>
      <c r="D16" s="45"/>
      <c r="F16" s="59"/>
    </row>
    <row r="18" spans="1:6" s="54" customFormat="1" ht="18" customHeight="1" x14ac:dyDescent="0.25">
      <c r="A18" s="62" t="s">
        <v>279</v>
      </c>
      <c r="B18" s="54">
        <f>MAX('Jahrgang 2'!E6:E52)</f>
        <v>76</v>
      </c>
      <c r="D18" s="62" t="s">
        <v>277</v>
      </c>
      <c r="F18" s="60"/>
    </row>
    <row r="19" spans="1:6" s="54" customFormat="1" ht="18" customHeight="1" x14ac:dyDescent="0.25">
      <c r="A19" s="62" t="s">
        <v>280</v>
      </c>
      <c r="B19" s="54">
        <f>MIN('Jahrgang 2'!E6:E52)</f>
        <v>17</v>
      </c>
      <c r="E19" s="51" t="s">
        <v>164</v>
      </c>
      <c r="F19" s="60">
        <f>COUNTIF('Jahrgang 2'!$D$6:$D$52,Statistik!E19)</f>
        <v>1</v>
      </c>
    </row>
    <row r="20" spans="1:6" s="54" customFormat="1" ht="18" customHeight="1" x14ac:dyDescent="0.25">
      <c r="A20" s="62" t="s">
        <v>281</v>
      </c>
      <c r="B20" s="58">
        <f>AVERAGE('Jahrgang 2'!E6:E52)</f>
        <v>45.021276595744681</v>
      </c>
      <c r="E20" s="47" t="s">
        <v>85</v>
      </c>
      <c r="F20" s="60">
        <f>COUNTIF('Jahrgang 2'!$D$6:$D$52,Statistik!E20)</f>
        <v>13</v>
      </c>
    </row>
    <row r="21" spans="1:6" s="54" customFormat="1" ht="18" customHeight="1" x14ac:dyDescent="0.25">
      <c r="E21" s="47" t="s">
        <v>169</v>
      </c>
      <c r="F21" s="60">
        <f>COUNTIF('Jahrgang 2'!$D$6:$D$52,Statistik!E21)</f>
        <v>23</v>
      </c>
    </row>
    <row r="22" spans="1:6" s="54" customFormat="1" ht="18" customHeight="1" x14ac:dyDescent="0.25">
      <c r="E22" s="51" t="s">
        <v>83</v>
      </c>
      <c r="F22" s="60">
        <f>COUNTIF('Jahrgang 2'!$D$6:$D$52,Statistik!E22)</f>
        <v>2</v>
      </c>
    </row>
    <row r="23" spans="1:6" s="54" customFormat="1" ht="18" customHeight="1" x14ac:dyDescent="0.25">
      <c r="E23" s="14" t="s">
        <v>127</v>
      </c>
      <c r="F23" s="60">
        <f>COUNTIF('Jahrgang 2'!$D$6:$D$52,Statistik!E23)</f>
        <v>3</v>
      </c>
    </row>
    <row r="24" spans="1:6" s="54" customFormat="1" ht="18" customHeight="1" x14ac:dyDescent="0.25">
      <c r="E24" s="50" t="s">
        <v>147</v>
      </c>
      <c r="F24" s="60">
        <f>COUNTIF('Jahrgang 2'!$D$6:$D$52,Statistik!E24)</f>
        <v>5</v>
      </c>
    </row>
    <row r="25" spans="1:6" ht="18" customHeight="1" x14ac:dyDescent="0.25">
      <c r="E25" s="64" t="s">
        <v>278</v>
      </c>
      <c r="F25" s="63">
        <f>SUM(F19:F24)</f>
        <v>47</v>
      </c>
    </row>
    <row r="28" spans="1:6" s="52" customFormat="1" ht="20.25" x14ac:dyDescent="0.25">
      <c r="A28" s="45" t="s">
        <v>65</v>
      </c>
      <c r="B28" s="45"/>
      <c r="C28" s="45"/>
      <c r="D28" s="45"/>
      <c r="F28" s="59"/>
    </row>
    <row r="30" spans="1:6" s="54" customFormat="1" ht="18" customHeight="1" x14ac:dyDescent="0.25">
      <c r="A30" s="62" t="s">
        <v>279</v>
      </c>
      <c r="B30" s="54">
        <f>MAX('Jahrgang 3'!E6:E85)</f>
        <v>73</v>
      </c>
      <c r="D30" s="62" t="s">
        <v>277</v>
      </c>
      <c r="F30" s="60"/>
    </row>
    <row r="31" spans="1:6" s="54" customFormat="1" ht="18" customHeight="1" x14ac:dyDescent="0.25">
      <c r="A31" s="62" t="s">
        <v>280</v>
      </c>
      <c r="B31" s="54">
        <f>MIN('Jahrgang 3'!E6:E85)</f>
        <v>12</v>
      </c>
      <c r="E31" s="51" t="s">
        <v>164</v>
      </c>
      <c r="F31" s="60">
        <f>COUNTIF('Jahrgang 3'!$D$6:$D$85,Statistik!E31)</f>
        <v>3</v>
      </c>
    </row>
    <row r="32" spans="1:6" s="54" customFormat="1" ht="18" customHeight="1" x14ac:dyDescent="0.25">
      <c r="A32" s="62" t="s">
        <v>281</v>
      </c>
      <c r="B32" s="58">
        <f>AVERAGE('Jahrgang 3'!E6:E85)</f>
        <v>41.862499999999997</v>
      </c>
      <c r="E32" s="47" t="s">
        <v>85</v>
      </c>
      <c r="F32" s="60">
        <f>COUNTIF('Jahrgang 3'!$D$6:$D$85,Statistik!E32)</f>
        <v>20</v>
      </c>
    </row>
    <row r="33" spans="5:6" s="54" customFormat="1" ht="18" customHeight="1" x14ac:dyDescent="0.25">
      <c r="E33" s="47" t="s">
        <v>169</v>
      </c>
      <c r="F33" s="60">
        <f>COUNTIF('Jahrgang 3'!$D$6:$D$85,Statistik!E33)</f>
        <v>29</v>
      </c>
    </row>
    <row r="34" spans="5:6" s="54" customFormat="1" ht="18" customHeight="1" x14ac:dyDescent="0.25">
      <c r="E34" s="51" t="s">
        <v>83</v>
      </c>
      <c r="F34" s="60">
        <f>COUNTIF('Jahrgang 3'!$D$6:$D$85,Statistik!E34)</f>
        <v>9</v>
      </c>
    </row>
    <row r="35" spans="5:6" s="54" customFormat="1" ht="18" customHeight="1" x14ac:dyDescent="0.25">
      <c r="E35" s="14" t="s">
        <v>127</v>
      </c>
      <c r="F35" s="60">
        <f>COUNTIF('Jahrgang 3'!$D$6:$D$85,Statistik!E35)</f>
        <v>11</v>
      </c>
    </row>
    <row r="36" spans="5:6" s="54" customFormat="1" ht="18" customHeight="1" x14ac:dyDescent="0.25">
      <c r="E36" s="50" t="s">
        <v>147</v>
      </c>
      <c r="F36" s="60">
        <f>COUNTIF('Jahrgang 3'!$D$6:$D$85,Statistik!E36)</f>
        <v>8</v>
      </c>
    </row>
    <row r="37" spans="5:6" ht="18" customHeight="1" x14ac:dyDescent="0.25">
      <c r="E37" s="64" t="s">
        <v>278</v>
      </c>
      <c r="F37" s="63">
        <f>SUM(F31:F36)</f>
        <v>80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2. Runde</vt:lpstr>
      <vt:lpstr>Jahrgang 1</vt:lpstr>
      <vt:lpstr>Jahrgang 2</vt:lpstr>
      <vt:lpstr>Jahrgang 3</vt:lpstr>
      <vt:lpstr>Statistik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</dc:creator>
  <cp:lastModifiedBy>Sziegl  Hajnalka</cp:lastModifiedBy>
  <dcterms:created xsi:type="dcterms:W3CDTF">2017-11-23T17:15:27Z</dcterms:created>
  <dcterms:modified xsi:type="dcterms:W3CDTF">2017-12-07T14:43:38Z</dcterms:modified>
</cp:coreProperties>
</file>